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60" windowWidth="15480" windowHeight="9540" tabRatio="814"/>
  </bookViews>
  <sheets>
    <sheet name="příloha č.2 obsah" sheetId="16" r:id="rId1"/>
    <sheet name="A - Seznam nem.OLC " sheetId="9" r:id="rId2"/>
    <sheet name="B - Reakční doba" sheetId="1" r:id="rId3"/>
    <sheet name="C - Zajištění úklidu" sheetId="13" r:id="rId4"/>
    <sheet name="D - Zimní údržba" sheetId="5" r:id="rId5"/>
    <sheet name="E - Sazby a jednotkové ceny" sheetId="10" r:id="rId6"/>
    <sheet name="F - Formulář pro cenu" sheetId="8" r:id="rId7"/>
    <sheet name="G - Vzor protokolu úklid" sheetId="14" r:id="rId8"/>
    <sheet name="H - Vzor protokolu zima" sheetId="15" r:id="rId9"/>
  </sheet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xlnm._FilterDatabase" localSheetId="1" hidden="1">'A - Seznam nem.OLC '!$A$4:$AB$135</definedName>
    <definedName name="Excel_BuiltIn__FilterDatabase_1_1" localSheetId="1">'A - Seznam nem.OLC '!$A$3:$F$21</definedName>
    <definedName name="Excel_BuiltIn__FilterDatabase_1_1">#REF!</definedName>
    <definedName name="Excel_BuiltIn__FilterDatabase_1_1_1" localSheetId="1">'A - Seznam nem.OLC '!$A$5:$F$21</definedName>
    <definedName name="Excel_BuiltIn__FilterDatabase_1_1_1">#REF!</definedName>
    <definedName name="Excel_BuiltIn__FilterDatabase_1_1_1_1" localSheetId="1">'A - Seznam nem.OLC '!$A$5:$F$21</definedName>
    <definedName name="Excel_BuiltIn__FilterDatabase_1_1_1_1">#REF!</definedName>
    <definedName name="Excel_BuiltIn__FilterDatabase_1_2" localSheetId="1">'A - Seznam nem.OLC '!$A$3:$F$21</definedName>
    <definedName name="Excel_BuiltIn__FilterDatabase_1_2">#REF!</definedName>
    <definedName name="Format" localSheetId="3">#REF!</definedName>
    <definedName name="Format" localSheetId="8">#REF!</definedName>
    <definedName name="Format">#REF!</definedName>
    <definedName name="Header">#REF!</definedName>
    <definedName name="_xlnm.Print_Titles" localSheetId="1">'A - Seznam nem.OLC '!$1:$4</definedName>
    <definedName name="_xlnm.Print_Area" localSheetId="2">'B - Reakční doba'!$B$2:$I$28</definedName>
    <definedName name="_xlnm.Print_Area" localSheetId="3">'C - Zajištění úklidu'!$A$1:$I$48</definedName>
    <definedName name="_xlnm.Print_Area" localSheetId="4">'D - Zimní údržba'!$A$1:$I$52</definedName>
    <definedName name="_xlnm.Print_Area" localSheetId="5">'E - Sazby a jednotkové ceny'!$A$1:$I$46</definedName>
    <definedName name="_xlnm.Print_Area" localSheetId="6">'F - Formulář pro cenu'!$A$1:$F$22</definedName>
    <definedName name="_xlnm.Print_Area" localSheetId="7">'G - Vzor protokolu úklid'!$A$1:$N$131</definedName>
    <definedName name="RawData">#REF!</definedName>
    <definedName name="TEST0">#REF!</definedName>
    <definedName name="TESTKEYS">#REF!</definedName>
    <definedName name="TESTVKEY" localSheetId="3">#REF!</definedName>
    <definedName name="TESTVKEY" localSheetId="8">#REF!</definedName>
    <definedName name="TESTVKEY">#REF!</definedName>
  </definedNames>
  <calcPr calcId="145621"/>
</workbook>
</file>

<file path=xl/calcChain.xml><?xml version="1.0" encoding="utf-8"?>
<calcChain xmlns="http://schemas.openxmlformats.org/spreadsheetml/2006/main">
  <c r="F12" i="8" l="1"/>
  <c r="G18" i="10" l="1"/>
  <c r="I18" i="10" s="1"/>
  <c r="G17" i="10"/>
  <c r="I17" i="10" s="1"/>
  <c r="J305" i="9"/>
  <c r="G8" i="10" s="1"/>
  <c r="I8" i="10" s="1"/>
  <c r="K305" i="9"/>
  <c r="G9" i="10" s="1"/>
  <c r="I9" i="10" s="1"/>
  <c r="L305" i="9"/>
  <c r="G10" i="10" s="1"/>
  <c r="I10" i="10" s="1"/>
  <c r="M305" i="9"/>
  <c r="N305" i="9"/>
  <c r="G12" i="10" s="1"/>
  <c r="I12" i="10" s="1"/>
  <c r="O305" i="9"/>
  <c r="G13" i="10" s="1"/>
  <c r="I13" i="10" s="1"/>
  <c r="P305" i="9"/>
  <c r="G14" i="10" s="1"/>
  <c r="I14" i="10" s="1"/>
  <c r="Q305" i="9"/>
  <c r="R305" i="9"/>
  <c r="G16" i="10" s="1"/>
  <c r="I16" i="10" s="1"/>
  <c r="S305" i="9"/>
  <c r="T305" i="9"/>
  <c r="U305" i="9"/>
  <c r="V305" i="9"/>
  <c r="G20" i="10" s="1"/>
  <c r="I20" i="10" s="1"/>
  <c r="W305" i="9"/>
  <c r="G21" i="10" s="1"/>
  <c r="I21" i="10" s="1"/>
  <c r="X305" i="9"/>
  <c r="G22" i="10" s="1"/>
  <c r="I22" i="10" s="1"/>
  <c r="Y305" i="9"/>
  <c r="Z305" i="9"/>
  <c r="G24" i="10" s="1"/>
  <c r="I24" i="10" s="1"/>
  <c r="AA305" i="9"/>
  <c r="G25" i="10" s="1"/>
  <c r="I25" i="10" s="1"/>
  <c r="AB305" i="9"/>
  <c r="G26" i="10" s="1"/>
  <c r="I26" i="10" s="1"/>
  <c r="I305" i="9"/>
  <c r="G7" i="10" s="1"/>
  <c r="I7" i="10" s="1"/>
  <c r="I43" i="10"/>
  <c r="I42" i="10"/>
  <c r="I41" i="10"/>
  <c r="I40" i="10"/>
  <c r="I44" i="10" s="1"/>
  <c r="F9" i="8" s="1"/>
  <c r="I39" i="10"/>
  <c r="I38" i="10"/>
  <c r="D63" i="15"/>
  <c r="D65" i="14"/>
  <c r="M51" i="15"/>
  <c r="L51" i="15"/>
  <c r="I51" i="15"/>
  <c r="H51" i="15"/>
  <c r="M51" i="14"/>
  <c r="L51" i="14"/>
  <c r="I51" i="14"/>
  <c r="H51" i="14"/>
  <c r="I27" i="10" l="1"/>
  <c r="I30" i="10" s="1"/>
  <c r="F8" i="8" s="1"/>
  <c r="F10" i="8" s="1"/>
</calcChain>
</file>

<file path=xl/sharedStrings.xml><?xml version="1.0" encoding="utf-8"?>
<sst xmlns="http://schemas.openxmlformats.org/spreadsheetml/2006/main" count="7016" uniqueCount="659">
  <si>
    <t>Úklid *</t>
  </si>
  <si>
    <t xml:space="preserve">Kategorie požadavků a Reakční doba </t>
  </si>
  <si>
    <t>Závada</t>
  </si>
  <si>
    <t>A</t>
  </si>
  <si>
    <t>3 hodiny</t>
  </si>
  <si>
    <t>B</t>
  </si>
  <si>
    <t>4 hodiny</t>
  </si>
  <si>
    <t>C</t>
  </si>
  <si>
    <t>následující  den</t>
  </si>
  <si>
    <t>D</t>
  </si>
  <si>
    <t>následující  pracovní den</t>
  </si>
  <si>
    <t>E</t>
  </si>
  <si>
    <t>F</t>
  </si>
  <si>
    <t>Kategorie</t>
  </si>
  <si>
    <t>objekty mimořádné důležitosti, velké objekty</t>
  </si>
  <si>
    <t>nádraží s objekty značné důležitosti</t>
  </si>
  <si>
    <t>velká nádraží s velkou koncentrací zaměstnanců a technologií</t>
  </si>
  <si>
    <t>Typy požadavků a závad</t>
  </si>
  <si>
    <t>Reakční doba</t>
  </si>
  <si>
    <t>Služba</t>
  </si>
  <si>
    <t>Strana</t>
  </si>
  <si>
    <t>Zajištění služby</t>
  </si>
  <si>
    <t>Časový rozsah služby</t>
  </si>
  <si>
    <t>Přímý</t>
  </si>
  <si>
    <t>Vlastní výkon</t>
  </si>
  <si>
    <t>Dle požadavků Objednatele</t>
  </si>
  <si>
    <t>Nepřímý</t>
  </si>
  <si>
    <t>Subdodavatel</t>
  </si>
  <si>
    <t>Nemá dopad</t>
  </si>
  <si>
    <t>(nemá vliv)</t>
  </si>
  <si>
    <t>Požadovaný reporting</t>
  </si>
  <si>
    <t>Četnost</t>
  </si>
  <si>
    <t>Způsob ocenění služby</t>
  </si>
  <si>
    <t>1.</t>
  </si>
  <si>
    <t>Měsíčně</t>
  </si>
  <si>
    <t>Kritéria hodnocení kvality služby</t>
  </si>
  <si>
    <t>Hodnocení služby</t>
  </si>
  <si>
    <t>Vstupní podmínky pro poskytování Služby</t>
  </si>
  <si>
    <t>Poskytuje</t>
  </si>
  <si>
    <t>Pasport budovy</t>
  </si>
  <si>
    <t>Objednatel</t>
  </si>
  <si>
    <t>2.</t>
  </si>
  <si>
    <t>Odkaz na přílohy</t>
  </si>
  <si>
    <t>Předstih aktivace služby před plněním</t>
  </si>
  <si>
    <t>Účinnost vynětí služby</t>
  </si>
  <si>
    <t>Oprávněná osoba</t>
  </si>
  <si>
    <t>Převzetí a odsouhlasení poskytované služby</t>
  </si>
  <si>
    <t>Popis a rozsah poskytované služby</t>
  </si>
  <si>
    <t>3.</t>
  </si>
  <si>
    <t>Dle požadavku Objednatele</t>
  </si>
  <si>
    <t>Report o provedení prací</t>
  </si>
  <si>
    <t>naložení, odvoz a likvidace sněhu</t>
  </si>
  <si>
    <t>Položka</t>
  </si>
  <si>
    <t>Jednotka</t>
  </si>
  <si>
    <t xml:space="preserve">Ruční úklid sněhu </t>
  </si>
  <si>
    <t xml:space="preserve">Strojní úklid sněhu </t>
  </si>
  <si>
    <t>Provedení strojního posypu, včetně posypového materiálu</t>
  </si>
  <si>
    <t>HJ</t>
  </si>
  <si>
    <t>Budova</t>
  </si>
  <si>
    <t>Název budovy</t>
  </si>
  <si>
    <t>Časová skupina</t>
  </si>
  <si>
    <t xml:space="preserve">Položka  </t>
  </si>
  <si>
    <t>Přehled realizovaných prací</t>
  </si>
  <si>
    <r>
      <t>předpokládaný objem m</t>
    </r>
    <r>
      <rPr>
        <b/>
        <vertAlign val="superscript"/>
        <sz val="10"/>
        <color indexed="9"/>
        <rFont val="Arial"/>
        <family val="2"/>
        <charset val="238"/>
      </rPr>
      <t>2</t>
    </r>
  </si>
  <si>
    <t>Report pracovního výkazu</t>
  </si>
  <si>
    <t>Kontrolní činnost objednatele.</t>
  </si>
  <si>
    <t xml:space="preserve">Služba je závislá na počasí - report pracovního výkazu bude jen za skutečně provedené výkony </t>
  </si>
  <si>
    <t>kategorie</t>
  </si>
  <si>
    <t>Dle skutečnosti - zahrnuje sazbu dle sazebníku úklidu</t>
  </si>
  <si>
    <t>Dle skutečnosti - zahrnuje jednotkovou sazbu dle sazebníku.</t>
  </si>
  <si>
    <t>1 hodina</t>
  </si>
  <si>
    <t>Kontrolní činností objednatele. Počet závad, dodržení reakční doby pohotovosti.  Rychlost vyřízení požadavku</t>
  </si>
  <si>
    <t>Naložení, odvoz a likvidace sněhu</t>
  </si>
  <si>
    <t>nejpozději hodinu před nahlášeným započetím prací</t>
  </si>
  <si>
    <t xml:space="preserve">pro zajištění služby úklidu dle smlouvy č. </t>
  </si>
  <si>
    <t>IČ</t>
  </si>
  <si>
    <t>DIČ</t>
  </si>
  <si>
    <t>název a sídlo</t>
  </si>
  <si>
    <t>kontaktní osoba</t>
  </si>
  <si>
    <t>jméno</t>
  </si>
  <si>
    <t>TLF</t>
  </si>
  <si>
    <t>EML</t>
  </si>
  <si>
    <t>OBJEDNATEL</t>
  </si>
  <si>
    <t>konečný příjemce</t>
  </si>
  <si>
    <t>předávaný prostor</t>
  </si>
  <si>
    <t>stanice</t>
  </si>
  <si>
    <t>RE</t>
  </si>
  <si>
    <t>úklid</t>
  </si>
  <si>
    <t>budovy</t>
  </si>
  <si>
    <t>MIS</t>
  </si>
  <si>
    <t>název prostoru</t>
  </si>
  <si>
    <t>místnost</t>
  </si>
  <si>
    <t>venek</t>
  </si>
  <si>
    <t>kat.</t>
  </si>
  <si>
    <t>0P13</t>
  </si>
  <si>
    <t>Čekárna</t>
  </si>
  <si>
    <t>1</t>
  </si>
  <si>
    <t>0P15</t>
  </si>
  <si>
    <t>WC ženy</t>
  </si>
  <si>
    <t>3</t>
  </si>
  <si>
    <t>0P16</t>
  </si>
  <si>
    <t>0P17</t>
  </si>
  <si>
    <t>0P18</t>
  </si>
  <si>
    <t>WC muži</t>
  </si>
  <si>
    <t>0P19</t>
  </si>
  <si>
    <t>0P21</t>
  </si>
  <si>
    <t>0P22</t>
  </si>
  <si>
    <t/>
  </si>
  <si>
    <t>venkovní prostory</t>
  </si>
  <si>
    <t>5</t>
  </si>
  <si>
    <t>suma</t>
  </si>
  <si>
    <t xml:space="preserve">kategorie úklidu: </t>
  </si>
  <si>
    <t xml:space="preserve">1 = veřejně přístupné prostory </t>
  </si>
  <si>
    <t>I = vícekrát denně</t>
  </si>
  <si>
    <t xml:space="preserve">2 = veřejně nepřístupné prostory </t>
  </si>
  <si>
    <t>II = min. 1x denně</t>
  </si>
  <si>
    <t xml:space="preserve">3 = WC (muži, ženy, bezbariérové) </t>
  </si>
  <si>
    <t>III = min. 3x týdně</t>
  </si>
  <si>
    <t xml:space="preserve">4 = umývárny, sprchy (veřejné a neveřejné) </t>
  </si>
  <si>
    <t>IV = min. 1x týdně</t>
  </si>
  <si>
    <t xml:space="preserve">5 = venkovní prostory </t>
  </si>
  <si>
    <t>protokol pokračuje na další straně</t>
  </si>
  <si>
    <t>specifikace předávaných prostor a pozemků a podmínky úklidu</t>
  </si>
  <si>
    <t xml:space="preserve">přístup do vnitřních prostor a k vodě </t>
  </si>
  <si>
    <t>časové vymezení úklidu</t>
  </si>
  <si>
    <t>zázemí pro personál a úklidové pomůcky</t>
  </si>
  <si>
    <t>Prostor pro zázemí není poskytován.</t>
  </si>
  <si>
    <t>kniha úklidu</t>
  </si>
  <si>
    <t>Kniha úklidu bude uložena v dopravní kanceláři.</t>
  </si>
  <si>
    <t>předaná dokumentace</t>
  </si>
  <si>
    <t xml:space="preserve">Situační plán stanice s vyznačením venkovních ploch. </t>
  </si>
  <si>
    <t>ostatní skutečnosti</t>
  </si>
  <si>
    <t>Součástí úklidu bude: likvidace listí; vysbírání nečistot okolo výpravní budovy; hubení plevele v předaných plochách, zejména u obvodových stěn výpravní  budovy; vysbírání nečistot v 1. koleji před výpravní budovou.
Součástí úklidu bude sběr odpadků na příjezdové komunikaci do vzdálenosti cca 20 m. Pravidelný úklid a zametání vyafaltovaného prostoru před nádražím.</t>
  </si>
  <si>
    <t xml:space="preserve">protokol popisuje stav platný ode dne: </t>
  </si>
  <si>
    <t>datum</t>
  </si>
  <si>
    <t>podpis</t>
  </si>
  <si>
    <t>za objednatele</t>
  </si>
  <si>
    <t>za subdodavatele</t>
  </si>
  <si>
    <t>Klíče jsou umístěny v dopravní kanceláři.
Voda je k dispozici na stavědle.</t>
  </si>
  <si>
    <t>Harmonogram úklidu - předávací protokol</t>
  </si>
  <si>
    <t>III</t>
  </si>
  <si>
    <t>IV</t>
  </si>
  <si>
    <t>přístup do vnitřních prostor čekárny.</t>
  </si>
  <si>
    <t xml:space="preserve">Klíče jsou umístěny v dopravní kanceláři.
</t>
  </si>
  <si>
    <t>reakční doby:</t>
  </si>
  <si>
    <t>reakce v hod.</t>
  </si>
  <si>
    <t>kat. stanice</t>
  </si>
  <si>
    <t xml:space="preserve">kategorie Stanice: </t>
  </si>
  <si>
    <t>A-objekty mimořádné důležitosti, velké objekty</t>
  </si>
  <si>
    <t>B-nádraží s objekty značné důležitosti</t>
  </si>
  <si>
    <t>D-velká nádraží s velkou koncentrací zaměstnanců a technologií</t>
  </si>
  <si>
    <t>E-menší nádraží s přítomností zaměstnanců ČD</t>
  </si>
  <si>
    <t>F-malá nádraží</t>
  </si>
  <si>
    <t xml:space="preserve">G-ostatní objekty - budovy bez přítomnosti zaměstnanců, </t>
  </si>
  <si>
    <t>2 hodiny</t>
  </si>
  <si>
    <t>Prostory stanice bez cestující veřejnosti:  v době od 21:40 do 05:05 hodin.</t>
  </si>
  <si>
    <t>Technické podmínky</t>
  </si>
  <si>
    <t>OBSAH:</t>
  </si>
  <si>
    <t>Pohotovost běžného úklidu</t>
  </si>
  <si>
    <t xml:space="preserve">Pohotovost v případech nadměrného znečištění očekávaného i neočekávaného charakteru. Pohotovost úklidu -Jedná se o práce vykonávané nad rámec základního úklidu, kdy pracovník úklidu potřebuje ke splnění zadaného úkolu pouze běžné chemické prostředky, pracovní pomůcky či náčiní (například úklidový vozík, mopovací systém, lopatku a smetáček, vysavač na vysávání suchých nečistot apod.) Tyto práce jsou vykonávány na základě požadavku pověřeného pracovníka v plánu úklidu. Tato pohotovost je součástí ceny bežného úklidu!                                                                                                   </t>
  </si>
  <si>
    <r>
      <t>Kč/m</t>
    </r>
    <r>
      <rPr>
        <vertAlign val="superscript"/>
        <sz val="10"/>
        <rFont val="Arial"/>
        <family val="2"/>
        <charset val="238"/>
      </rPr>
      <t>2</t>
    </r>
  </si>
  <si>
    <r>
      <t>Kč/m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/>
    </r>
  </si>
  <si>
    <r>
      <t>Kč/m</t>
    </r>
    <r>
      <rPr>
        <vertAlign val="superscript"/>
        <sz val="10"/>
        <rFont val="Arial"/>
        <family val="2"/>
        <charset val="238"/>
      </rPr>
      <t>3</t>
    </r>
  </si>
  <si>
    <t>Typ prostor</t>
  </si>
  <si>
    <t>zimní úklid (listopad - březen)</t>
  </si>
  <si>
    <t xml:space="preserve">Ruční provedení posypu, včetně posypového materiálu </t>
  </si>
  <si>
    <t>Úklid po zimě, vč  odvozu zbylého posypu na plochách</t>
  </si>
  <si>
    <t xml:space="preserve">
 </t>
  </si>
  <si>
    <t>Popis úklidu - dle standardů</t>
  </si>
  <si>
    <t>Popis prostor</t>
  </si>
  <si>
    <t>Pohotovost  úklidu</t>
  </si>
  <si>
    <t>tabulková část</t>
  </si>
  <si>
    <t>Běžný úklid</t>
  </si>
  <si>
    <t>Rozumí se práce vykonávané  dle plánu úklidu. Den a čas úklidu bude uveden v plánech úklidu.</t>
  </si>
  <si>
    <t>Část C - Zajištění běžného úklidu</t>
  </si>
  <si>
    <t>celkem nabídková cena běžný úklid</t>
  </si>
  <si>
    <r>
      <t>nabídková jednotková cena Kč/m</t>
    </r>
    <r>
      <rPr>
        <b/>
        <vertAlign val="superscript"/>
        <sz val="10"/>
        <color indexed="9"/>
        <rFont val="Arial"/>
        <family val="2"/>
        <charset val="238"/>
      </rPr>
      <t>2</t>
    </r>
    <r>
      <rPr>
        <b/>
        <sz val="10"/>
        <color indexed="9"/>
        <rFont val="Arial"/>
        <family val="2"/>
        <charset val="238"/>
      </rPr>
      <t>/</t>
    </r>
    <r>
      <rPr>
        <b/>
        <sz val="10"/>
        <color indexed="13"/>
        <rFont val="Arial"/>
        <family val="2"/>
        <charset val="238"/>
      </rPr>
      <t>měsíc</t>
    </r>
  </si>
  <si>
    <t>dle plánu úklidu k objektu</t>
  </si>
  <si>
    <t xml:space="preserve"> Vzor Popisu: Z pravé strany VB je příchod k vlakům, který tvoří šotolina s prorůstající trávou a lemovaná trávou (sníh shrabat).  Mezi trávou a kolejemi je nástupiště ze šotoliny (sníh shrabat, posyp), ve směru na Horažďovice končí trávníčkem. Kryté nástupiště tvoří zámková dlažba - odstranit námrazu, sníh shrabat, dát posyp. při větším množství sněhu po shrabání (více jak 5 cm sníh odstranit a odvézt na trávník vlevo od budovy - vyznačeno v plánu ploch).</t>
  </si>
  <si>
    <t xml:space="preserve">Část B - Reakční doby a kategorie nemovitostí </t>
  </si>
  <si>
    <t>Kvalita realizované služby. Pracovní oděv zaměstnanců Poskytovatele se jmenovkou. Zajištění standardů a bezpečnost.</t>
  </si>
  <si>
    <t>- Poskytovatel se zavazuje dle Plánu úklidu vést evidenci zajištěných Služeb úklidu v Knize úklidu. Kniha úklidu bude k dispozici ke kontrole objednateli.</t>
  </si>
  <si>
    <t>Neprovedením došlo k ohrožení veřejnosti, či ke škodám</t>
  </si>
  <si>
    <t>(ohrožuje bezpečnost)</t>
  </si>
  <si>
    <t>(omezuje bezpečnost)</t>
  </si>
  <si>
    <t>Převzetí a odsouhlasení plánu a protokolu úklidu Objednatelem</t>
  </si>
  <si>
    <t>Měsíčně na základě odsouhlasného reportu s pracovními výkazy v knize úklidů</t>
  </si>
  <si>
    <t>Zápis v knize úklidů</t>
  </si>
  <si>
    <t>odpadkové koše, odpadové nádoby a jiný mobiliář</t>
  </si>
  <si>
    <t>cyklus</t>
  </si>
  <si>
    <t>počet ks</t>
  </si>
  <si>
    <t>předán odpadový koš vnitřní</t>
  </si>
  <si>
    <t>předán odpadový koš venkovní</t>
  </si>
  <si>
    <t>Nádoba na odpad (umístěna vedle VB vpravo)</t>
  </si>
  <si>
    <t>Dny úklidu:</t>
  </si>
  <si>
    <t xml:space="preserve">Prostory stanice nejsou přístupné v době od 21:40 do 05:05 hodin. </t>
  </si>
  <si>
    <t>Čas úklidu:</t>
  </si>
  <si>
    <t>Týdenní úklid v:</t>
  </si>
  <si>
    <t>Měsíční v:</t>
  </si>
  <si>
    <t>1x6 měsíců:</t>
  </si>
  <si>
    <t>Pondělí</t>
  </si>
  <si>
    <t>Středa</t>
  </si>
  <si>
    <t>Pátek</t>
  </si>
  <si>
    <t>poslední prac.</t>
  </si>
  <si>
    <t>den v měsíci</t>
  </si>
  <si>
    <t>červen a prosinec</t>
  </si>
  <si>
    <t>předáno</t>
  </si>
  <si>
    <t>ano</t>
  </si>
  <si>
    <t>poznámka</t>
  </si>
  <si>
    <t>Pohotovost pro případ nadměrného znečištění (zásah do 6 hodin od nahlášení) tato pohotovost není Havárií!!</t>
  </si>
  <si>
    <t>nonstop</t>
  </si>
  <si>
    <t>Mokré vytírání veškerých podlahových ploch</t>
  </si>
  <si>
    <t>Mokré stírání prachu ze zařizovacích předmětů a dalšího vybavení stanice bez výškových prací</t>
  </si>
  <si>
    <t>Vynášení odpadkových nádob, včetně popelníků, ukládání odpadu</t>
  </si>
  <si>
    <t>Lokální suché popř. mokré stírání každodenně frekventovaných úseků podlah</t>
  </si>
  <si>
    <t>Urovnání lehkého nábytku</t>
  </si>
  <si>
    <t>3xTýdně</t>
  </si>
  <si>
    <t>Mytí odpadkových nádob, včetně popelníků</t>
  </si>
  <si>
    <t>Umytí a vyleštění veškerých skleněných ploch</t>
  </si>
  <si>
    <t>Desinfekce podlahových ploch</t>
  </si>
  <si>
    <t>Odstraňování nepovoleného výlepu plakátů</t>
  </si>
  <si>
    <t>Desinfekce rizikových ploch (kliky dveří, sluchátka telefonů)</t>
  </si>
  <si>
    <t>1x týdně</t>
  </si>
  <si>
    <t>Popis činnosti</t>
  </si>
  <si>
    <t>dle časové skupiny</t>
  </si>
  <si>
    <t>Kategorie místnosti</t>
  </si>
  <si>
    <t>Mytí dveří</t>
  </si>
  <si>
    <t>Odstranění biologického znečištění (pavučiny apod.)</t>
  </si>
  <si>
    <t>Odstraňování nápisů a znečištění na stěnách (šlápoty, nápisy)</t>
  </si>
  <si>
    <t>1xměsíčně</t>
  </si>
  <si>
    <t>Konzervace ploch dle typů zařizovacího předmětu (voskování dřevěných povrchů, leštění a konzervace klik a železných úchytů apod.)</t>
  </si>
  <si>
    <t>1x za 3 měsíce</t>
  </si>
  <si>
    <t>Umytí oken</t>
  </si>
  <si>
    <t>Odstranění prachu z otopných těles</t>
  </si>
  <si>
    <t>Mytí osvětlovacích těles</t>
  </si>
  <si>
    <t>1x za 6 měsíců</t>
  </si>
  <si>
    <t>Odstraňování hrubých nečistot z pěších komunikací a mobiliáře (lavičky, okrasné nádoby se zelení apod.) Odstraňování nepovoleného výlepu plakátů</t>
  </si>
  <si>
    <t>Mokré stírání prachu ze zařizovacích předmětů stanice (lavice, odkládací pulty apod.)</t>
  </si>
  <si>
    <t xml:space="preserve">Úklid chodníků </t>
  </si>
  <si>
    <t>kontejner umístěný v čekárně</t>
  </si>
  <si>
    <t>I</t>
  </si>
  <si>
    <t>II</t>
  </si>
  <si>
    <t xml:space="preserve">F </t>
  </si>
  <si>
    <t>kategorie objektu</t>
  </si>
  <si>
    <t xml:space="preserve">ostatní objekty </t>
  </si>
  <si>
    <t xml:space="preserve">malá nádraží - budovy bez přítomnosti zaměstnanců, </t>
  </si>
  <si>
    <t>malá nádraží s přítomností zaměstnanců ČD (SŽDC)</t>
  </si>
  <si>
    <t>časová skupina (cyklus)</t>
  </si>
  <si>
    <t xml:space="preserve">Časová skupina: </t>
  </si>
  <si>
    <t>Kontrola výskytu rampouchů, sněhových převisů, neprodlené oznámení jejich výskytu zadavateli</t>
  </si>
  <si>
    <t>PŘEDÁVACÍ PROTOKOL č. ……..A PLÁN ÚKLIDU</t>
  </si>
  <si>
    <t xml:space="preserve">- materiál je součástí ceny </t>
  </si>
  <si>
    <t>Zajištění strojního/ručního odklízení sněhu a námrazy dle priorit objednatele, a to včetně posypového materiálu</t>
  </si>
  <si>
    <t>- materiál je součástí ceny a jeho kvalita musí být odsouhlasena objednatelem</t>
  </si>
  <si>
    <t>1/I</t>
  </si>
  <si>
    <t>1/II</t>
  </si>
  <si>
    <t>1/III</t>
  </si>
  <si>
    <t>1/IV</t>
  </si>
  <si>
    <t>2/I</t>
  </si>
  <si>
    <t>2/II</t>
  </si>
  <si>
    <t>2/III</t>
  </si>
  <si>
    <r>
      <t>typ prostor/časová skupina - předpokládaný obj</t>
    </r>
    <r>
      <rPr>
        <b/>
        <sz val="10"/>
        <color indexed="9"/>
        <rFont val="Arial"/>
        <family val="2"/>
        <charset val="238"/>
      </rPr>
      <t>em m</t>
    </r>
    <r>
      <rPr>
        <vertAlign val="superscript"/>
        <sz val="10"/>
        <color indexed="9"/>
        <rFont val="Arial"/>
        <family val="2"/>
        <charset val="238"/>
      </rPr>
      <t>2</t>
    </r>
  </si>
  <si>
    <t>2/IV</t>
  </si>
  <si>
    <t>3/I</t>
  </si>
  <si>
    <t>3/II</t>
  </si>
  <si>
    <t>3/III</t>
  </si>
  <si>
    <t>3/IV</t>
  </si>
  <si>
    <t>4/I</t>
  </si>
  <si>
    <t>4/II</t>
  </si>
  <si>
    <t>4/III</t>
  </si>
  <si>
    <t>4/IV</t>
  </si>
  <si>
    <t>5/I</t>
  </si>
  <si>
    <t>5/II</t>
  </si>
  <si>
    <t>5/III</t>
  </si>
  <si>
    <t>5/IV</t>
  </si>
  <si>
    <t>A - Seznam nemovitostí</t>
  </si>
  <si>
    <t>B - Kategorie nemovitostí a reakční doby</t>
  </si>
  <si>
    <t>C - Zajištění úklidu</t>
  </si>
  <si>
    <r>
      <t>plán. plocha [m</t>
    </r>
    <r>
      <rPr>
        <vertAlign val="superscript"/>
        <sz val="10"/>
        <color indexed="9"/>
        <rFont val="Arial"/>
        <family val="2"/>
        <charset val="238"/>
      </rPr>
      <t>2</t>
    </r>
    <r>
      <rPr>
        <sz val="10"/>
        <color indexed="9"/>
        <rFont val="Arial"/>
        <family val="2"/>
        <charset val="238"/>
      </rPr>
      <t>]</t>
    </r>
  </si>
  <si>
    <r>
      <t>předáno k úklidu [m</t>
    </r>
    <r>
      <rPr>
        <vertAlign val="superscript"/>
        <sz val="10"/>
        <color indexed="9"/>
        <rFont val="Arial"/>
        <family val="2"/>
        <charset val="238"/>
      </rPr>
      <t>2</t>
    </r>
    <r>
      <rPr>
        <sz val="10"/>
        <color indexed="9"/>
        <rFont val="Arial"/>
        <family val="2"/>
        <charset val="238"/>
      </rPr>
      <t>]</t>
    </r>
  </si>
  <si>
    <r>
      <t>plán. plocha [m</t>
    </r>
    <r>
      <rPr>
        <vertAlign val="superscript"/>
        <sz val="10"/>
        <color indexed="22"/>
        <rFont val="Arial"/>
        <family val="2"/>
        <charset val="238"/>
      </rPr>
      <t>2</t>
    </r>
    <r>
      <rPr>
        <sz val="10"/>
        <color indexed="22"/>
        <rFont val="Arial"/>
        <family val="2"/>
        <charset val="238"/>
      </rPr>
      <t>]</t>
    </r>
  </si>
  <si>
    <t xml:space="preserve">celková nabídková cena </t>
  </si>
  <si>
    <r>
      <t>předpokládaný objem m</t>
    </r>
    <r>
      <rPr>
        <b/>
        <vertAlign val="superscript"/>
        <sz val="10"/>
        <color indexed="9"/>
        <rFont val="Arial"/>
        <family val="2"/>
        <charset val="238"/>
      </rPr>
      <t>2</t>
    </r>
    <r>
      <rPr>
        <b/>
        <sz val="10"/>
        <color indexed="9"/>
        <rFont val="Arial"/>
        <family val="2"/>
        <charset val="238"/>
      </rPr>
      <t>/rok</t>
    </r>
  </si>
  <si>
    <t>zimní údržba *</t>
  </si>
  <si>
    <t>Plán zimní údržby - předávací protokol</t>
  </si>
  <si>
    <t>Plán zimní údržby - vypracování plánu zimní údržby komunikací a odklízení sněhu, pro stanovení maxima prováděných prací, včetně reakčních dob pro jednotlivé objekty, hlášeno bude na dipečink, zimní údržba není Havárií!!</t>
  </si>
  <si>
    <t>Zimní údržba</t>
  </si>
  <si>
    <t>Kvalita zimní údržby. Pracovní oděv zaměstnanců Poskytovatele se jmenovkou. Nepřetržitá dostupnost.</t>
  </si>
  <si>
    <t>Kontrolní činností zjištěný nedostatek v prováděné činnosti dle plánu úklidu, požadavku, kdy není dodržena reakční doba pohotovosti, standard úklidu nebo obojí.</t>
  </si>
  <si>
    <t>celkem nabídková cena zimní údržbu</t>
  </si>
  <si>
    <t>počet košů 30 l</t>
  </si>
  <si>
    <t>počet košů 60 l</t>
  </si>
  <si>
    <t>počet košů sestava tříděný</t>
  </si>
  <si>
    <t>celkový</t>
  </si>
  <si>
    <t>Kontejner na směsný odpad v místě</t>
  </si>
  <si>
    <t>Kontejner na tříděný odpad v místě</t>
  </si>
  <si>
    <t>Ano/Ne</t>
  </si>
  <si>
    <t>Cena za rok plnění  v Kč
bez DPH</t>
  </si>
  <si>
    <r>
      <t xml:space="preserve">celková nabídková cena </t>
    </r>
    <r>
      <rPr>
        <b/>
        <sz val="10"/>
        <color indexed="13"/>
        <rFont val="Arial"/>
        <family val="2"/>
        <charset val="238"/>
      </rPr>
      <t>za měsíc</t>
    </r>
    <r>
      <rPr>
        <b/>
        <sz val="10"/>
        <color indexed="9"/>
        <rFont val="Arial"/>
        <family val="2"/>
        <charset val="238"/>
      </rPr>
      <t xml:space="preserve"> v Kč
bez DPH</t>
    </r>
  </si>
  <si>
    <t>D - Zimní úklid veřejných prostranství</t>
  </si>
  <si>
    <t>E - Sazby a jednotkové ceny</t>
  </si>
  <si>
    <t>F - Formulář pro cenu</t>
  </si>
  <si>
    <t>G - Vzor plánu a protokolu úklid</t>
  </si>
  <si>
    <t>H  - Vzor plánu a protokolu zimní úklid veřejných prostranství</t>
  </si>
  <si>
    <t>Nedodrženy termíny a kvalita služby</t>
  </si>
  <si>
    <t>Závady</t>
  </si>
  <si>
    <t>Odtsranění závady</t>
  </si>
  <si>
    <t>nabídková jednotková cena Kč bez DPH</t>
  </si>
  <si>
    <r>
      <t xml:space="preserve">celková nabídková cena za </t>
    </r>
    <r>
      <rPr>
        <b/>
        <sz val="10"/>
        <color indexed="13"/>
        <rFont val="Arial"/>
        <family val="2"/>
        <charset val="238"/>
      </rPr>
      <t>rok</t>
    </r>
    <r>
      <rPr>
        <b/>
        <vertAlign val="superscript"/>
        <sz val="10"/>
        <color indexed="13"/>
        <rFont val="Arial"/>
        <family val="2"/>
        <charset val="238"/>
      </rPr>
      <t>**</t>
    </r>
    <r>
      <rPr>
        <b/>
        <sz val="10"/>
        <color indexed="13"/>
        <rFont val="Arial"/>
        <family val="2"/>
        <charset val="238"/>
      </rPr>
      <t xml:space="preserve"> </t>
    </r>
    <r>
      <rPr>
        <b/>
        <sz val="10"/>
        <color indexed="9"/>
        <rFont val="Arial"/>
        <family val="2"/>
        <charset val="238"/>
      </rPr>
      <t>v Kč
bez DPH</t>
    </r>
  </si>
  <si>
    <t xml:space="preserve">**) rok = jedno zimní období tj. listopad až duben </t>
  </si>
  <si>
    <t>Dle časové skupiny, viz. Reakční doba část B</t>
  </si>
  <si>
    <t>* Cena za službu centrálního dispečinku je obsažena v jednotkových nabídkových cenách služeb úklidu a zimní údržby</t>
  </si>
  <si>
    <t>Celková nabídková cena*</t>
  </si>
  <si>
    <t>Část H - Formulář plánu a protokolu předávky - zimní údržba</t>
  </si>
  <si>
    <t>Část G - Formulář plánu a protokolu předávky - běžný úklid</t>
  </si>
  <si>
    <t>Část F - Formulář nabídkové ceny</t>
  </si>
  <si>
    <t>Část E - Jednotkové ceny</t>
  </si>
  <si>
    <t>Část D - Zimní údržba veřejných prostranství</t>
  </si>
  <si>
    <t>zimní údržba</t>
  </si>
  <si>
    <r>
      <t>prostory předány [m</t>
    </r>
    <r>
      <rPr>
        <vertAlign val="superscript"/>
        <sz val="10"/>
        <color indexed="22"/>
        <rFont val="Arial"/>
        <family val="2"/>
        <charset val="238"/>
      </rPr>
      <t>2</t>
    </r>
    <r>
      <rPr>
        <sz val="10"/>
        <color indexed="22"/>
        <rFont val="Arial"/>
        <family val="2"/>
        <charset val="238"/>
      </rPr>
      <t>]</t>
    </r>
  </si>
  <si>
    <t xml:space="preserve">Zimní údržba </t>
  </si>
  <si>
    <t>Dle reakční doby část B - sloupec Zimní údržba</t>
  </si>
  <si>
    <t xml:space="preserve">Rozumí se práce vykonávané v zimním období při napadnutí sněhu, vzniku námrazy.  Služba je závislá na počasí. </t>
  </si>
  <si>
    <t xml:space="preserve">Plán pro zajištění služby zimní údržby dle smlouvy č. </t>
  </si>
  <si>
    <t xml:space="preserve">PŘEDÁVACÍ PROTOKOL č. …..  </t>
  </si>
  <si>
    <t>Poskytovatel</t>
  </si>
  <si>
    <t xml:space="preserve">- V případě, že poskytovatel zjistí jakoukoliv vadu vyplývající z provádění Služeb úklidu nebo způsobenou jinými vlivy, které by ohrozily bezpečnost cestujících nebo třetích osob v Místě plnění, omezily provoz nebo způsobily škodu objednateli, je poskytovatel povinen bezodkladně  zajistit přerušení poskytování Služeb úklidu v přiměřeném rozsahu a informovat objednatele prostřednictvím Centrálního dispečinku </t>
  </si>
  <si>
    <t>je doba nástupu na místo vzniku požadavku a zahájení prací od náhlášení objednavatele na dispečink. Tj. doba do kdy nejpozději poskytovatel zahájí práce, aby to nebylo považováno za závadu – nedodržení reakční doby. Pokud objednatel navrhne jiný termín (pozdější) a písemně výslovně uvede v požadavku na dispečinku - pak nedodržení reakční doby není závadou</t>
  </si>
  <si>
    <t>-</t>
  </si>
  <si>
    <t>Celková cena běžný úklid za měsíc v Kč bez DPH</t>
  </si>
  <si>
    <t>Celková cena běžný úklid za rok v Kč bez DPH</t>
  </si>
  <si>
    <t>Celková cena zimní údržbu za rok v Kč bez DPH</t>
  </si>
  <si>
    <t>Neprovedením došlo k omezení  provozu</t>
  </si>
  <si>
    <t>* Jednotkové ceny obsahují veškeré náklady související s prováděním služeb</t>
  </si>
  <si>
    <t>*)  jedná se vždy o jednorázový úkon</t>
  </si>
  <si>
    <t>Klasifikace dopadů na kulturu cestování a bezpečnost*</t>
  </si>
  <si>
    <t>* slouží pouze pro analytické potřeby objednatele</t>
  </si>
  <si>
    <t>viz smlouva čl III. 3.</t>
  </si>
  <si>
    <t>za poskytovatele</t>
  </si>
  <si>
    <t>XY</t>
  </si>
  <si>
    <t>POSKYTOVATEL</t>
  </si>
  <si>
    <t>časové vymezení služby</t>
  </si>
  <si>
    <t>Situační plán stanice s vyznačením venkovních ploch určených k zimní údržbě.</t>
  </si>
  <si>
    <t>Olomouc</t>
  </si>
  <si>
    <t>Hustopeče n.B. - WC</t>
  </si>
  <si>
    <t>Olomouc Bělidla - ZO mobilní buňka/ohrada ZO/</t>
  </si>
  <si>
    <t>Olomouc - DS plechová garáž</t>
  </si>
  <si>
    <t>Ostružná - sklad olejů, WC</t>
  </si>
  <si>
    <t>Ostružná - hospodářská budova</t>
  </si>
  <si>
    <t>Olomouc - přednádraží stan.výpravčího filiálka</t>
  </si>
  <si>
    <t>ANO</t>
  </si>
  <si>
    <t>Olomouc - TO přednádraží budova OTCOT</t>
  </si>
  <si>
    <t>Olomouc - útulek na rampě II</t>
  </si>
  <si>
    <t>Olomouc Černovír - dozorce spádoviště</t>
  </si>
  <si>
    <t>Olomouc - výpravní budova</t>
  </si>
  <si>
    <t>Červenka - výpravní budova</t>
  </si>
  <si>
    <t>Štěpánov - výpravní budova</t>
  </si>
  <si>
    <t>Olomouc - garáž S-1203-geodet. kancelář</t>
  </si>
  <si>
    <t>Litovel předměstí - výpravní budova</t>
  </si>
  <si>
    <t>Olomouc - sociální zařízení XV</t>
  </si>
  <si>
    <t>Olomouc Bělidla - ZO sklady</t>
  </si>
  <si>
    <t>Olomouc město - výpravní budova</t>
  </si>
  <si>
    <t>Kostelec n.H.-výpravní budova</t>
  </si>
  <si>
    <t>Olomouc Nová Ulice - výpravní budova + 1 BJ</t>
  </si>
  <si>
    <t>Olomouc Nová Ulice - WC</t>
  </si>
  <si>
    <t>Ptení-výpravní budova</t>
  </si>
  <si>
    <t>Senice na Hané - výpravní budova,nahr.proud.zdroj</t>
  </si>
  <si>
    <t>Třebčin - výpravní budova</t>
  </si>
  <si>
    <t>Příkazy - výpravní budova</t>
  </si>
  <si>
    <t>Příkazy - WC</t>
  </si>
  <si>
    <t>Drahanovice - výpravní budova</t>
  </si>
  <si>
    <t>Olomouc Řepčín - výpravní budova</t>
  </si>
  <si>
    <t>Troubelice - výpravní budova</t>
  </si>
  <si>
    <t>Troubelice - WC pro cestující</t>
  </si>
  <si>
    <t>Libina - výpravní budova</t>
  </si>
  <si>
    <t>Němčice n.H.-výpravní budova</t>
  </si>
  <si>
    <t>Kojetín-výpravní budova</t>
  </si>
  <si>
    <t>Olomouc Nová Ulice - garáže 3 ks</t>
  </si>
  <si>
    <t>Vrbátky - výpravní budova</t>
  </si>
  <si>
    <t>Blatec - výpravní budova</t>
  </si>
  <si>
    <t>Uničov - výpravní budova</t>
  </si>
  <si>
    <t>Bludov - vypravní budova + RZZ</t>
  </si>
  <si>
    <t>Ruda n/Moravou - výpravní budova</t>
  </si>
  <si>
    <t>Ruda n/Moravou - sklad zboží</t>
  </si>
  <si>
    <t>Bohdíkov - výpravni budova</t>
  </si>
  <si>
    <t>Bohdíkov - sklad zboží</t>
  </si>
  <si>
    <t>Hanušovice - výpravní budova</t>
  </si>
  <si>
    <t>Nezamyslice-SO sklad,dílny</t>
  </si>
  <si>
    <t>Šumperk - výpravní budova</t>
  </si>
  <si>
    <t>Šumperk - garáže provozu SDC</t>
  </si>
  <si>
    <t>Věžky-výpravní budova</t>
  </si>
  <si>
    <t>Šumperk - garáž/motor.vozíky/</t>
  </si>
  <si>
    <t>Věžky-čekárna plech.přístřešek</t>
  </si>
  <si>
    <t>Šumperk - provozní budova SDC,Uničovská 1</t>
  </si>
  <si>
    <t>Pivín-výhybna, výpravní budova +BJ č.245</t>
  </si>
  <si>
    <t>Šumperk - zámečnická dílna provozu SDC</t>
  </si>
  <si>
    <t>Bedihošť-výpravní budova</t>
  </si>
  <si>
    <t>Jindřichov - WC pro cestující</t>
  </si>
  <si>
    <t>Jindřichov - výpravní budova</t>
  </si>
  <si>
    <t>Branná - WC pro cestující</t>
  </si>
  <si>
    <t>Branná - výpravní budova</t>
  </si>
  <si>
    <t>Nezamyslice-výpravní budova</t>
  </si>
  <si>
    <t>Prostějov m.n.- provozní budova + 8 BJ č.p.3162</t>
  </si>
  <si>
    <t>Jeseník - výpravní budova</t>
  </si>
  <si>
    <t>Nezamyslice-OTV dílna</t>
  </si>
  <si>
    <t>Nezamyslice-OTV hala</t>
  </si>
  <si>
    <t>Nezamyslice-skladiště</t>
  </si>
  <si>
    <t>Prostějov-výpravní budova</t>
  </si>
  <si>
    <t>Prostějov-úschovna kol</t>
  </si>
  <si>
    <t>Ostružná - výpravní budova</t>
  </si>
  <si>
    <t>Horní Lipová - výpravní budova</t>
  </si>
  <si>
    <t>Lipová Lázně - výpravní budova</t>
  </si>
  <si>
    <t>Prostějov m.n.-výpravní budova + 3 BJ č.p.3162</t>
  </si>
  <si>
    <t>Vápenná - výpravní budova</t>
  </si>
  <si>
    <t>Žulová - výpravní budova</t>
  </si>
  <si>
    <t>Žulová - OD 2 BJ/ společně s VB/</t>
  </si>
  <si>
    <t>Velká Kraš - WC pro cestujícíi</t>
  </si>
  <si>
    <t>Velká Kraš - výpravni budova</t>
  </si>
  <si>
    <t>Javorník - výpravní budova</t>
  </si>
  <si>
    <t>Javorník - WC pro cestující</t>
  </si>
  <si>
    <t>Vidnava - výpravní budova</t>
  </si>
  <si>
    <t>Zlaté Hory - výpravní budova</t>
  </si>
  <si>
    <t>Postřelmov - výpravní budova</t>
  </si>
  <si>
    <t>Písečná - výpravní budova</t>
  </si>
  <si>
    <t>Písečná - WC pro cetující, lampárna</t>
  </si>
  <si>
    <t>Mikulovice - výpravní budova</t>
  </si>
  <si>
    <t>Lukavice n.M. - výpravní budova</t>
  </si>
  <si>
    <t>Mohelnice - výpravní budova</t>
  </si>
  <si>
    <t>Moravičany - výpravní budova</t>
  </si>
  <si>
    <t>Bohuňovice - WC+ útulek TO</t>
  </si>
  <si>
    <t>Bohuňovice - výpravní budova</t>
  </si>
  <si>
    <t>Šternberk - výpravní budova</t>
  </si>
  <si>
    <t>Šternberk - skladiště č. 2</t>
  </si>
  <si>
    <t>Újezd u Uničova - budova zastávky</t>
  </si>
  <si>
    <t>Postřelmov - provozní budova</t>
  </si>
  <si>
    <t>Zábřeh n.M. - bývalá výpravní budova</t>
  </si>
  <si>
    <t>Přerov-TO útulek</t>
  </si>
  <si>
    <t>Žulova - přístřešek pro popelnice</t>
  </si>
  <si>
    <t>Drahotuše - výpravni budova</t>
  </si>
  <si>
    <t>Lipník n/B - WC</t>
  </si>
  <si>
    <t>Lipník n/B - výpravní budova</t>
  </si>
  <si>
    <t>Prosenice - výpravní budova</t>
  </si>
  <si>
    <t>Přerov-výpravní budova</t>
  </si>
  <si>
    <t>Brodek u Př. - výpravní budova</t>
  </si>
  <si>
    <t>Přerov-SO sociální zařízení</t>
  </si>
  <si>
    <t>Přerov-přečerpávací stanice u prov.stř.SDC</t>
  </si>
  <si>
    <t>Dluhonice - provozní budova</t>
  </si>
  <si>
    <t>Grygov - výpravní budova</t>
  </si>
  <si>
    <t>Velká Bystřice - výpravní budova</t>
  </si>
  <si>
    <t>Hlubočky - výpravní budova</t>
  </si>
  <si>
    <t>Domašov n.B. - výpravní budova</t>
  </si>
  <si>
    <t>Hranice město - sklady, veřejné WC</t>
  </si>
  <si>
    <t>Hranice město - výpravní budova</t>
  </si>
  <si>
    <t>Hustopeče n.B. - výpravní budova</t>
  </si>
  <si>
    <t>Olomouc - buňka TO, DS</t>
  </si>
  <si>
    <t>Olomouc - TO hala pro MUV</t>
  </si>
  <si>
    <t>Šumperk - přístřešek kol Uničovská 1 u BJ</t>
  </si>
  <si>
    <t>Velká Bystřice - sklad 50 BV</t>
  </si>
  <si>
    <t>Hlubočky Mar.Údolí - provozní budova RZZ</t>
  </si>
  <si>
    <t>Hranice - výpravní budova</t>
  </si>
  <si>
    <t>Hranice město - zděný kiosek</t>
  </si>
  <si>
    <t>Hoštejn - provozní budova</t>
  </si>
  <si>
    <t>Moravský Beroun - výpravní budova</t>
  </si>
  <si>
    <t>Polom - žst.-výpravní budova</t>
  </si>
  <si>
    <t>Říkovice-výpravní budova č.p.72</t>
  </si>
  <si>
    <t>Přerov-buňka UNIMO DS</t>
  </si>
  <si>
    <t>Přerov-garáže nákladní DS</t>
  </si>
  <si>
    <t>Zábřeh n.M.-nová výpravní budova</t>
  </si>
  <si>
    <t>Zábřeh n.M.-přístřešek nástupiště Šumperk</t>
  </si>
  <si>
    <t>Červenka-úschovna kol</t>
  </si>
  <si>
    <t>Bludov - hospodářská budova</t>
  </si>
  <si>
    <t>Hostašovice - sklad</t>
  </si>
  <si>
    <t>Dobrá u Frýdku - žst.-bývalé WC</t>
  </si>
  <si>
    <t>Dobrá u Frýdku - žst.-výpravní budova</t>
  </si>
  <si>
    <t>Hnojník - žst.-výpravní budova</t>
  </si>
  <si>
    <t>Hnojník - žst.-sklad zboží</t>
  </si>
  <si>
    <t>Frýdlant n/O. - výpravní budova</t>
  </si>
  <si>
    <t>Baška - výpravní budova</t>
  </si>
  <si>
    <t>Frýdek-Místek - výpravní budova</t>
  </si>
  <si>
    <t>Vratimov - výpravní budova</t>
  </si>
  <si>
    <t>Pržno - budova zastávky</t>
  </si>
  <si>
    <t>Veřovice - výpravní budova</t>
  </si>
  <si>
    <t>Frenštát p.R. - žst.-úschovna kol</t>
  </si>
  <si>
    <t>Frenštát p.R. - žst.-výpravní budova</t>
  </si>
  <si>
    <t>Kunčice p.O. - výpravní budova</t>
  </si>
  <si>
    <t>Paskov - veřejné WC</t>
  </si>
  <si>
    <t>Frýdek-Místek - sociální zařízení SO+OED</t>
  </si>
  <si>
    <t>Frýdek-Místek - garáže SO</t>
  </si>
  <si>
    <t>Příbor - výpravní budova</t>
  </si>
  <si>
    <t>Štramberk - výpravní budova</t>
  </si>
  <si>
    <t>Příbor - veřejné WC + náhradní zdroj</t>
  </si>
  <si>
    <t>Sedlnice - provozní budova</t>
  </si>
  <si>
    <t>Kopřivnice-nákl.nádr. - výpravní budova</t>
  </si>
  <si>
    <t>Kopřivnice - výpravní budova</t>
  </si>
  <si>
    <t>Frýdek-Místek - provozní budova TO-kovárna+sklady</t>
  </si>
  <si>
    <t>Valšov - žst.- výpravní budova</t>
  </si>
  <si>
    <t>Krnov - žst.-soc.zařizení (přístavba k VB)</t>
  </si>
  <si>
    <t>Jindřichov ve Slezsku - žst.-výpravní budova</t>
  </si>
  <si>
    <t>Krnov - žst.-výpravní budova (přistavená část)</t>
  </si>
  <si>
    <t>Krnov - žst.-výpravní budova</t>
  </si>
  <si>
    <t>Město Albrechtice - žst.-výpravní budova</t>
  </si>
  <si>
    <t>Třemešná ve Slezsku - žst.-výpravní budova</t>
  </si>
  <si>
    <t>Brantice - žst.-výpravní budova</t>
  </si>
  <si>
    <t>Milotice n.Op. - žst.- výpravní budova</t>
  </si>
  <si>
    <t>Bruntál - žst.-výpravní budova č 45/1092,47</t>
  </si>
  <si>
    <t>Bruntál - žst.-výpravní budova č.43/1095</t>
  </si>
  <si>
    <t>Kravaře ve Slezsku - žst.- výprav.budova+sklad</t>
  </si>
  <si>
    <t>Děhylov - přijímací budova,st.2,sklad</t>
  </si>
  <si>
    <t>Háj ve Slezsku - výpravní budova</t>
  </si>
  <si>
    <t>Opava-východ - žst.- výpravní budova</t>
  </si>
  <si>
    <t>Skrochovice - žst.- výpravní budova</t>
  </si>
  <si>
    <t>Kravaře ve Slezsku - žst.- veřejné WC+trafost.</t>
  </si>
  <si>
    <t>Opava západ - žst.- výpravní budova</t>
  </si>
  <si>
    <t>Štítina - výpravní budova + sociální zařízení</t>
  </si>
  <si>
    <t>Opava Komárov - žst.- výpravní budova</t>
  </si>
  <si>
    <t>Dětřichov n/ Bystřicí - výpravní budova,útulek T</t>
  </si>
  <si>
    <t>Jistebník - žst.-úschovna kol</t>
  </si>
  <si>
    <t>Hostašovice - výpravní budova</t>
  </si>
  <si>
    <t>Mosty u Jablunkova - žst.-výprav.budova+2 byty</t>
  </si>
  <si>
    <t>Jablunkov -Návsí-žst.výpravní budova č.p.207+3 byty</t>
  </si>
  <si>
    <t>Třinec - žst.-výpravní budova + 8 bytů</t>
  </si>
  <si>
    <t>Český Těšín - žst.-výpravní budova</t>
  </si>
  <si>
    <t>Havířov - žst.-výpravní budova</t>
  </si>
  <si>
    <t>Ostrava-Bartovice - žst.-výpravní budova</t>
  </si>
  <si>
    <t>Český Těšín - TO-sklad MO - montovaná hala</t>
  </si>
  <si>
    <t>Karviná hl.n. - žst.-výpravní budova</t>
  </si>
  <si>
    <t>Karviná hl.n. - ST-traťový okrsek+1 byt</t>
  </si>
  <si>
    <t>Dětmarovice - žst.-výpravní budova + 1 byt č.44</t>
  </si>
  <si>
    <t>Petrovice u Karviné - žst.-výpravní budova</t>
  </si>
  <si>
    <t>Bohumín - žst.-výpravní budova,pošta</t>
  </si>
  <si>
    <t>Louky nad Olší - TO.-kanceláře TO</t>
  </si>
  <si>
    <t>Louky nad Olší - SBBH-bývalé soc.zařízení TO</t>
  </si>
  <si>
    <t>Louky nad Olší - žst.-výpravní budova + 1 byt</t>
  </si>
  <si>
    <t>Louky nad Olší - ST-sklad TO</t>
  </si>
  <si>
    <t>Bohumín - SSZT-sklad ( KVADRO)</t>
  </si>
  <si>
    <t>Ostrava-střed - žst.-výpravní budova</t>
  </si>
  <si>
    <t>Ostrava-Kunčice - žst.-výpravní budova</t>
  </si>
  <si>
    <t>Ostrava-Svinov - žst.-výpravní budova</t>
  </si>
  <si>
    <t>Ostrava-Vítkovice - žst.-výpravní budova</t>
  </si>
  <si>
    <t>Ostrava-Svinov - MO-sídlo MO</t>
  </si>
  <si>
    <t>Ostrava-Svinov - ST-sídlo TO</t>
  </si>
  <si>
    <t>Ostrava-Svinov - ST-hala TO (sklad+kovárna)</t>
  </si>
  <si>
    <t>Ostrava-Svinov - MO-hala oprav</t>
  </si>
  <si>
    <t>Odry - žst.-výpravní budova + 2 byty</t>
  </si>
  <si>
    <t>Nový Jičín město - žst.-výpravní budova</t>
  </si>
  <si>
    <t>Suchdol n/O - žst.-výpr.budova(restaur.+dopr.kanc)</t>
  </si>
  <si>
    <t>Odry - žst.-sklad zboží</t>
  </si>
  <si>
    <t>Jistebník - žst.-veřejné WC</t>
  </si>
  <si>
    <t>Jistebník - žst.-výpravní budova + 2 byty</t>
  </si>
  <si>
    <t>Suchdol n/O - SBBH-sklad SO</t>
  </si>
  <si>
    <t>Studénka - žst.-výpravní budova</t>
  </si>
  <si>
    <t>Lískovec u F.Místku - výpravní budova</t>
  </si>
  <si>
    <t>Lískovec u F.Místku - skladiště</t>
  </si>
  <si>
    <t>Bystřice n/Olší - žst.-výpravní budova</t>
  </si>
  <si>
    <t>Albrechtice u Č.T. - žst.-výpravní budova</t>
  </si>
  <si>
    <t>Ostrava hl.n. - žst.-výpravní budova</t>
  </si>
  <si>
    <t>Ostrava hl.n. - buňka obsluhy parkoviště</t>
  </si>
  <si>
    <t>Ostrava-Svinov, stánek na 1. nástupišti č.1</t>
  </si>
  <si>
    <t>Ostrava-Svinov, stánek na 1. nástupišti č.2</t>
  </si>
  <si>
    <t>Ostrava-Svinov, stánek na 3.na nástupišti č.1</t>
  </si>
  <si>
    <t>Ostrava-Svinov, stánek na 1. nástupišti č.4</t>
  </si>
  <si>
    <t>Bohumín-hala pro měřící vozy TUDC</t>
  </si>
  <si>
    <t>Kunčice pod Ondřejníkem-veřejné WC</t>
  </si>
  <si>
    <t>Skrochovice- veřejné WC</t>
  </si>
  <si>
    <t>Brantice - veřejné WC</t>
  </si>
  <si>
    <t>Opava-východ- žst.-skladiště</t>
  </si>
  <si>
    <t>Chropyně-výpravní budova</t>
  </si>
  <si>
    <t>Lhotka n.B. - výpravní budova</t>
  </si>
  <si>
    <t>Horní Lideč - ČOV II (u st. silnice)</t>
  </si>
  <si>
    <t>Nedakonice-výpravní budova +BJ /248/</t>
  </si>
  <si>
    <t>Nedakonice-příruční skladiště č.p. 251</t>
  </si>
  <si>
    <t>Uherské Hradiště-výpravní budova č.p.212</t>
  </si>
  <si>
    <t>Nedakonice-soc.zařízení /WC/</t>
  </si>
  <si>
    <t>Koměříž-výpravní budova,Nádražní č.p.1690</t>
  </si>
  <si>
    <t>Hulín-výpravní budova č.p.380</t>
  </si>
  <si>
    <t>Hulín-veřejné WC</t>
  </si>
  <si>
    <t>Hulín-datastanice [bývalá vodárna]</t>
  </si>
  <si>
    <t>Val.Meziříčí - výpravní budova č.p.545</t>
  </si>
  <si>
    <t>Jablůnka - výpravní budova,přístavba TO č.p.149</t>
  </si>
  <si>
    <t>Uherský Ostroh-příruční sklad.útulek</t>
  </si>
  <si>
    <t>Uherský Ostroh-výpravní budova č.p.369</t>
  </si>
  <si>
    <t>Ostr.Nová Ves-příruční skladiště č.p.416</t>
  </si>
  <si>
    <t>Ostr.Nová Ves-výpravní budova + BJč.p.416</t>
  </si>
  <si>
    <t>Kunovice-výpravní budova č.p.719</t>
  </si>
  <si>
    <t>Uherský Ostroh-WC pro cestující</t>
  </si>
  <si>
    <t>Vsetín - výpravní budova č.p.649</t>
  </si>
  <si>
    <t>Vsetín - žst.sklad hořlavin[4gar.+přístřešek]</t>
  </si>
  <si>
    <t>Val.Polanka - výpravní budova p.č.168</t>
  </si>
  <si>
    <t>Horní Lideč - výpravní budova</t>
  </si>
  <si>
    <t>Vsetín - žst.provozní budova č.p.649</t>
  </si>
  <si>
    <t>Val.Polanka - TO útulek</t>
  </si>
  <si>
    <t>Bystřice p/H-výpravní budova +BJ č.p.409</t>
  </si>
  <si>
    <t>Osíčko-výpravní budova +1BJ</t>
  </si>
  <si>
    <t>Osíčko-RZZ</t>
  </si>
  <si>
    <t>Kunovice-Loučka-výpravní budova+BJ č.p.107</t>
  </si>
  <si>
    <t>Branky na Mor.-skladiště a útulek</t>
  </si>
  <si>
    <t>Branky na Mor.-výpravní budova +BJ č.p.59</t>
  </si>
  <si>
    <t>Rožnov p/R-výpravní budova č.p.492</t>
  </si>
  <si>
    <t>Třebětice-výpravní budova</t>
  </si>
  <si>
    <t>Holešov-výpravní budova č.p.760</t>
  </si>
  <si>
    <t>Napajedla-veřejné WC</t>
  </si>
  <si>
    <t>Napajedla-výpravní budova č.p.520</t>
  </si>
  <si>
    <t>Slavičín-WC pro cestující</t>
  </si>
  <si>
    <t>Slavičín-výpravní budova + BJ, Nádražní č.p.86</t>
  </si>
  <si>
    <t>Slavičín-skladiště zboží</t>
  </si>
  <si>
    <t>Otrokovice-výpravní budova č.p.272</t>
  </si>
  <si>
    <t>Bohuslavice n/Vl.-výpravní budova č.p.111</t>
  </si>
  <si>
    <t>Bohuslavice n/Vl.-skladiště nákladního zboží</t>
  </si>
  <si>
    <t>Tlumačov-skladiště a WC</t>
  </si>
  <si>
    <t>Bylnice-nocležna a výtopna</t>
  </si>
  <si>
    <t>Tlumačov-výpravní budova + BJ č.p.232</t>
  </si>
  <si>
    <t>Staré Město u Uh.Hradiště-výpravní budova stará čá</t>
  </si>
  <si>
    <t>Hradčovice-výpravní budova</t>
  </si>
  <si>
    <t>Uherský Brod-výpravní budova,Nádražní č.p.1046+BJ</t>
  </si>
  <si>
    <t>Huštěnovice-výpravní budova č.p.186</t>
  </si>
  <si>
    <t>Nezdenice-výpravní budova +BJ/č.p.89/</t>
  </si>
  <si>
    <t>Bojkovice-výpravní budova  č.p.3</t>
  </si>
  <si>
    <t>Vlárský Průsmyk-výpravní budova</t>
  </si>
  <si>
    <t>Újezdec u Luhač.-výpravní budova č.p.342</t>
  </si>
  <si>
    <t>Zlín Malenovice-výpravní budova + BJ č.p.245</t>
  </si>
  <si>
    <t>Luhačovice-výpravní budova č.p.258</t>
  </si>
  <si>
    <t>Luhačovice-WC</t>
  </si>
  <si>
    <t>Zlín střed-výpravní budova č.p.543</t>
  </si>
  <si>
    <t>Zlín střed-útulek posunovačů</t>
  </si>
  <si>
    <t>Zlín střed-administrativní budova č.5, ul.Trávník č.p.568</t>
  </si>
  <si>
    <t>Zlín střed-úschovna zavazadel a spěšnin výdej</t>
  </si>
  <si>
    <t>Želechovice n/Dřev.-Lípa nad Dřevnicí-výpr. budova č.p.120</t>
  </si>
  <si>
    <t>Vizovice-výpravní budova+BJ č.p.409</t>
  </si>
  <si>
    <t>Otrokovice-WC pro cestující</t>
  </si>
  <si>
    <t>Slavičín-útulek TO</t>
  </si>
  <si>
    <t>Zlín střed-sklad TO PREFA, garáž</t>
  </si>
  <si>
    <t>Zlín střed-požární zbrojnice,garáž</t>
  </si>
  <si>
    <t>Zlín střed-sklad</t>
  </si>
  <si>
    <t>Želechovice n/Dřev.-Lípa nad Dřevnicí-skladiště</t>
  </si>
  <si>
    <t>Vizovice-veřejné WC a sklad PHM</t>
  </si>
  <si>
    <t>Nedakonice-útulek TO</t>
  </si>
  <si>
    <t>Tlumačov-skladiště</t>
  </si>
  <si>
    <t>Ostrožská Nová Ves-technologický objekt</t>
  </si>
  <si>
    <t>Tlumačov-budova RZZ</t>
  </si>
  <si>
    <t>Kroměříž-budova RZZ</t>
  </si>
  <si>
    <t>Staré Město u Uh.Hradiště-staniční WC</t>
  </si>
  <si>
    <t>Uherské Hradiště-veřejné WC</t>
  </si>
  <si>
    <t>Horní Lideč - přístřešek</t>
  </si>
  <si>
    <t>98</t>
  </si>
  <si>
    <t>414</t>
  </si>
  <si>
    <t>243</t>
  </si>
  <si>
    <t>Ostrava - Třebovice</t>
  </si>
  <si>
    <t>299</t>
  </si>
  <si>
    <t>CELKOVÁ CENA za dobu plnění (12 měsíců) v Kč bez DPH</t>
  </si>
  <si>
    <r>
      <t>Ve sloupci F se uvedou výsledné ceny z listu E  - řádek celková cena za 12</t>
    </r>
    <r>
      <rPr>
        <b/>
        <sz val="12"/>
        <rFont val="Arial"/>
        <family val="2"/>
        <charset val="238"/>
      </rPr>
      <t xml:space="preserve"> měsíců</t>
    </r>
    <r>
      <rPr>
        <sz val="12"/>
        <rFont val="Arial"/>
        <family val="2"/>
        <charset val="238"/>
      </rPr>
      <t xml:space="preserve"> plnění</t>
    </r>
  </si>
  <si>
    <t>CZ70994234</t>
  </si>
  <si>
    <t>Správa železniční dopravní cesty, s.o., Dlážděná 1003/7, 110 00 Praha 1</t>
  </si>
  <si>
    <t>Úklid a zimní údržba prostor železničních stanic v oblasti SON Olomouc</t>
  </si>
  <si>
    <t>SON</t>
  </si>
  <si>
    <r>
      <t xml:space="preserve">Část A - Seznam nemovitostí </t>
    </r>
    <r>
      <rPr>
        <b/>
        <sz val="14"/>
        <color indexed="13"/>
        <rFont val="Arial"/>
        <family val="2"/>
        <charset val="238"/>
      </rPr>
      <t>SON Olomouc</t>
    </r>
  </si>
  <si>
    <t>Seznam nemovitostí SON - část A</t>
  </si>
  <si>
    <t>Zajištění úklidu budov dle zpracovaného plánu úklidu a harmonogramu úklidu</t>
  </si>
  <si>
    <t>- Objednatel bude závady hlásit centrálnímu dispečinku a poskytovatelem budou odstraňovány (reakční doby viz část B- Reakční doba dle kategorií a časových skupin)</t>
  </si>
  <si>
    <t>SŽDC, s.o., Správa osobních nádraží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</si>
</sst>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0"/>
    <numFmt numFmtId="165" formatCode="h:mm;@"/>
  </numFmts>
  <fonts count="7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u/>
      <sz val="10"/>
      <color indexed="12"/>
      <name val="Arial CE"/>
      <charset val="238"/>
    </font>
    <font>
      <sz val="11"/>
      <color indexed="8"/>
      <name val="Times New Roman"/>
      <family val="2"/>
      <charset val="238"/>
    </font>
    <font>
      <sz val="11"/>
      <color indexed="9"/>
      <name val="Times New Roman"/>
      <family val="2"/>
      <charset val="238"/>
    </font>
    <font>
      <b/>
      <sz val="11"/>
      <color indexed="8"/>
      <name val="Times New Roman"/>
      <family val="2"/>
      <charset val="238"/>
    </font>
    <font>
      <sz val="11"/>
      <color indexed="20"/>
      <name val="Times New Roman"/>
      <family val="2"/>
      <charset val="238"/>
    </font>
    <font>
      <b/>
      <sz val="11"/>
      <color indexed="9"/>
      <name val="Times New Roman"/>
      <family val="2"/>
      <charset val="238"/>
    </font>
    <font>
      <b/>
      <sz val="15"/>
      <color indexed="56"/>
      <name val="Times New Roman"/>
      <family val="2"/>
      <charset val="238"/>
    </font>
    <font>
      <b/>
      <sz val="13"/>
      <color indexed="56"/>
      <name val="Times New Roman"/>
      <family val="2"/>
      <charset val="238"/>
    </font>
    <font>
      <b/>
      <sz val="11"/>
      <color indexed="56"/>
      <name val="Times New Roman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Times New Roman"/>
      <family val="2"/>
      <charset val="238"/>
    </font>
    <font>
      <sz val="10"/>
      <name val="Arial CE"/>
      <charset val="238"/>
    </font>
    <font>
      <sz val="11"/>
      <color indexed="52"/>
      <name val="Times New Roman"/>
      <family val="2"/>
      <charset val="238"/>
    </font>
    <font>
      <sz val="11"/>
      <color indexed="17"/>
      <name val="Times New Roman"/>
      <family val="2"/>
      <charset val="238"/>
    </font>
    <font>
      <sz val="11"/>
      <color indexed="10"/>
      <name val="Times New Roman"/>
      <family val="2"/>
      <charset val="238"/>
    </font>
    <font>
      <sz val="11"/>
      <color indexed="62"/>
      <name val="Times New Roman"/>
      <family val="2"/>
      <charset val="238"/>
    </font>
    <font>
      <b/>
      <sz val="11"/>
      <color indexed="52"/>
      <name val="Times New Roman"/>
      <family val="2"/>
      <charset val="238"/>
    </font>
    <font>
      <b/>
      <sz val="11"/>
      <color indexed="63"/>
      <name val="Times New Roman"/>
      <family val="2"/>
      <charset val="238"/>
    </font>
    <font>
      <i/>
      <sz val="11"/>
      <color indexed="23"/>
      <name val="Times New Roman"/>
      <family val="2"/>
      <charset val="238"/>
    </font>
    <font>
      <sz val="12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 CE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2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color indexed="9"/>
      <name val="Verdana"/>
      <family val="2"/>
      <charset val="238"/>
    </font>
    <font>
      <b/>
      <sz val="10"/>
      <color indexed="13"/>
      <name val="Arial"/>
      <family val="2"/>
      <charset val="238"/>
    </font>
    <font>
      <b/>
      <sz val="14"/>
      <color indexed="13"/>
      <name val="Arial"/>
      <family val="2"/>
      <charset val="238"/>
    </font>
    <font>
      <u/>
      <sz val="10"/>
      <name val="Arial"/>
      <family val="2"/>
      <charset val="238"/>
    </font>
    <font>
      <sz val="10"/>
      <color indexed="22"/>
      <name val="Arial"/>
      <family val="2"/>
      <charset val="238"/>
    </font>
    <font>
      <vertAlign val="superscript"/>
      <sz val="10"/>
      <color indexed="9"/>
      <name val="Arial"/>
      <family val="2"/>
      <charset val="238"/>
    </font>
    <font>
      <vertAlign val="superscript"/>
      <sz val="10"/>
      <color indexed="22"/>
      <name val="Arial"/>
      <family val="2"/>
      <charset val="238"/>
    </font>
    <font>
      <b/>
      <vertAlign val="superscript"/>
      <sz val="10"/>
      <color indexed="1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0" tint="-0.499984740745262"/>
      <name val="Arial"/>
      <family val="2"/>
      <charset val="238"/>
    </font>
    <font>
      <sz val="10"/>
      <color theme="0" tint="-4.9989318521683403E-2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10"/>
      <color theme="0" tint="-0.34998626667073579"/>
      <name val="Arial"/>
      <family val="2"/>
      <charset val="238"/>
    </font>
    <font>
      <b/>
      <sz val="9"/>
      <color theme="0" tint="-4.9989318521683403E-2"/>
      <name val="Arial"/>
      <family val="2"/>
      <charset val="238"/>
    </font>
    <font>
      <b/>
      <sz val="8"/>
      <color theme="0" tint="-4.9989318521683403E-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 tint="-0.499984740745262"/>
        <bgColor indexed="3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45" fillId="0" borderId="0"/>
    <xf numFmtId="0" fontId="23" fillId="0" borderId="0"/>
    <xf numFmtId="0" fontId="55" fillId="0" borderId="0"/>
    <xf numFmtId="0" fontId="1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" fillId="18" borderId="6" applyNumberFormat="0" applyFont="0" applyAlignment="0" applyProtection="0"/>
    <xf numFmtId="0" fontId="23" fillId="18" borderId="6" applyNumberFormat="0" applyFont="0" applyAlignment="0" applyProtection="0"/>
    <xf numFmtId="0" fontId="15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43" fontId="23" fillId="0" borderId="0" applyFon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/>
    <xf numFmtId="0" fontId="23" fillId="0" borderId="0"/>
    <xf numFmtId="0" fontId="71" fillId="0" borderId="0"/>
    <xf numFmtId="0" fontId="1" fillId="0" borderId="0"/>
    <xf numFmtId="0" fontId="23" fillId="0" borderId="0"/>
    <xf numFmtId="0" fontId="2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23" fillId="18" borderId="6" applyNumberFormat="0" applyFont="0" applyAlignment="0" applyProtection="0"/>
  </cellStyleXfs>
  <cellXfs count="613">
    <xf numFmtId="0" fontId="0" fillId="0" borderId="0" xfId="0"/>
    <xf numFmtId="0" fontId="23" fillId="0" borderId="0" xfId="36"/>
    <xf numFmtId="49" fontId="23" fillId="0" borderId="0" xfId="36" applyNumberFormat="1"/>
    <xf numFmtId="0" fontId="23" fillId="0" borderId="0" xfId="36" applyFont="1"/>
    <xf numFmtId="49" fontId="23" fillId="0" borderId="0" xfId="36" applyNumberFormat="1" applyAlignment="1">
      <alignment horizontal="right"/>
    </xf>
    <xf numFmtId="0" fontId="23" fillId="0" borderId="0" xfId="0" applyFont="1"/>
    <xf numFmtId="0" fontId="23" fillId="0" borderId="0" xfId="0" applyFont="1" applyFill="1" applyBorder="1"/>
    <xf numFmtId="49" fontId="23" fillId="0" borderId="0" xfId="36" applyNumberFormat="1" applyFont="1"/>
    <xf numFmtId="0" fontId="23" fillId="0" borderId="0" xfId="0" applyFont="1" applyBorder="1"/>
    <xf numFmtId="4" fontId="23" fillId="24" borderId="10" xfId="36" applyNumberFormat="1" applyFont="1" applyFill="1" applyBorder="1"/>
    <xf numFmtId="2" fontId="23" fillId="24" borderId="11" xfId="36" applyNumberFormat="1" applyFont="1" applyFill="1" applyBorder="1"/>
    <xf numFmtId="49" fontId="27" fillId="0" borderId="0" xfId="34" applyNumberFormat="1" applyFont="1" applyFill="1" applyBorder="1" applyAlignment="1">
      <alignment horizontal="center"/>
    </xf>
    <xf numFmtId="0" fontId="23" fillId="0" borderId="0" xfId="32" applyFont="1"/>
    <xf numFmtId="2" fontId="23" fillId="24" borderId="11" xfId="32" applyNumberFormat="1" applyFont="1" applyFill="1" applyBorder="1" applyAlignment="1">
      <alignment horizontal="right"/>
    </xf>
    <xf numFmtId="4" fontId="23" fillId="24" borderId="10" xfId="32" applyNumberFormat="1" applyFont="1" applyFill="1" applyBorder="1"/>
    <xf numFmtId="2" fontId="23" fillId="24" borderId="11" xfId="0" applyNumberFormat="1" applyFont="1" applyFill="1" applyBorder="1" applyAlignment="1">
      <alignment horizontal="right" vertical="center" wrapText="1"/>
    </xf>
    <xf numFmtId="0" fontId="23" fillId="0" borderId="0" xfId="32" applyFont="1" applyBorder="1"/>
    <xf numFmtId="0" fontId="23" fillId="0" borderId="12" xfId="0" applyFont="1" applyBorder="1"/>
    <xf numFmtId="0" fontId="23" fillId="0" borderId="13" xfId="0" applyFont="1" applyBorder="1"/>
    <xf numFmtId="0" fontId="23" fillId="0" borderId="0" xfId="37" applyFont="1" applyFill="1" applyBorder="1" applyAlignment="1">
      <alignment vertical="center"/>
    </xf>
    <xf numFmtId="0" fontId="23" fillId="0" borderId="0" xfId="37" applyFont="1" applyFill="1" applyAlignment="1"/>
    <xf numFmtId="0" fontId="26" fillId="0" borderId="0" xfId="37" applyFont="1" applyFill="1" applyBorder="1" applyAlignment="1">
      <alignment vertical="center"/>
    </xf>
    <xf numFmtId="0" fontId="26" fillId="0" borderId="0" xfId="37" applyFont="1" applyFill="1" applyBorder="1" applyAlignment="1">
      <alignment horizontal="center" vertical="center"/>
    </xf>
    <xf numFmtId="0" fontId="23" fillId="0" borderId="0" xfId="37" applyFont="1" applyFill="1" applyBorder="1" applyAlignment="1">
      <alignment horizontal="left" vertical="center"/>
    </xf>
    <xf numFmtId="0" fontId="23" fillId="0" borderId="0" xfId="37" applyFont="1" applyFill="1" applyBorder="1" applyAlignment="1">
      <alignment horizontal="center" vertical="center"/>
    </xf>
    <xf numFmtId="0" fontId="23" fillId="0" borderId="14" xfId="37" applyFont="1" applyFill="1" applyBorder="1" applyAlignment="1">
      <alignment vertical="center"/>
    </xf>
    <xf numFmtId="0" fontId="23" fillId="0" borderId="14" xfId="37" applyFont="1" applyFill="1" applyBorder="1" applyAlignment="1">
      <alignment horizontal="center" vertical="center"/>
    </xf>
    <xf numFmtId="0" fontId="55" fillId="0" borderId="14" xfId="31" applyBorder="1"/>
    <xf numFmtId="0" fontId="26" fillId="0" borderId="0" xfId="37" applyFont="1" applyFill="1" applyAlignment="1"/>
    <xf numFmtId="0" fontId="23" fillId="0" borderId="14" xfId="37" applyFont="1" applyFill="1" applyBorder="1" applyAlignment="1"/>
    <xf numFmtId="0" fontId="23" fillId="0" borderId="0" xfId="37" applyFont="1" applyAlignment="1"/>
    <xf numFmtId="0" fontId="23" fillId="0" borderId="0" xfId="35" applyFont="1" applyAlignment="1"/>
    <xf numFmtId="0" fontId="24" fillId="0" borderId="0" xfId="37" applyFont="1"/>
    <xf numFmtId="0" fontId="23" fillId="0" borderId="0" xfId="37" applyFont="1"/>
    <xf numFmtId="0" fontId="26" fillId="0" borderId="0" xfId="37" applyFont="1" applyAlignment="1"/>
    <xf numFmtId="0" fontId="26" fillId="0" borderId="0" xfId="37" applyFont="1" applyAlignment="1">
      <alignment horizontal="right"/>
    </xf>
    <xf numFmtId="164" fontId="36" fillId="0" borderId="0" xfId="37" applyNumberFormat="1" applyFont="1" applyAlignment="1">
      <alignment horizontal="center"/>
    </xf>
    <xf numFmtId="0" fontId="26" fillId="0" borderId="0" xfId="35" applyFont="1" applyAlignment="1"/>
    <xf numFmtId="0" fontId="37" fillId="0" borderId="0" xfId="37" applyFont="1"/>
    <xf numFmtId="0" fontId="23" fillId="0" borderId="0" xfId="37" applyFont="1" applyBorder="1"/>
    <xf numFmtId="0" fontId="23" fillId="0" borderId="0" xfId="37" applyFont="1" applyBorder="1" applyAlignment="1">
      <alignment horizontal="center"/>
    </xf>
    <xf numFmtId="0" fontId="23" fillId="0" borderId="0" xfId="37" applyFont="1" applyAlignment="1">
      <alignment wrapText="1"/>
    </xf>
    <xf numFmtId="0" fontId="38" fillId="0" borderId="0" xfId="35" applyFont="1" applyBorder="1" applyAlignment="1">
      <alignment horizontal="center" vertical="top" wrapText="1"/>
    </xf>
    <xf numFmtId="0" fontId="23" fillId="27" borderId="15" xfId="35" applyFont="1" applyFill="1" applyBorder="1" applyAlignment="1">
      <alignment horizontal="center"/>
    </xf>
    <xf numFmtId="4" fontId="23" fillId="0" borderId="15" xfId="35" applyNumberFormat="1" applyFont="1" applyFill="1" applyBorder="1" applyAlignment="1"/>
    <xf numFmtId="0" fontId="23" fillId="0" borderId="15" xfId="37" applyFont="1" applyFill="1" applyBorder="1" applyAlignment="1">
      <alignment horizontal="center"/>
    </xf>
    <xf numFmtId="4" fontId="23" fillId="27" borderId="15" xfId="35" applyNumberFormat="1" applyFont="1" applyFill="1" applyBorder="1" applyAlignment="1"/>
    <xf numFmtId="0" fontId="23" fillId="0" borderId="15" xfId="35" applyFont="1" applyFill="1" applyBorder="1" applyAlignment="1">
      <alignment horizontal="center"/>
    </xf>
    <xf numFmtId="0" fontId="23" fillId="0" borderId="16" xfId="35" applyFont="1" applyFill="1" applyBorder="1" applyAlignment="1"/>
    <xf numFmtId="0" fontId="23" fillId="0" borderId="17" xfId="35" applyFont="1" applyFill="1" applyBorder="1" applyAlignment="1"/>
    <xf numFmtId="0" fontId="23" fillId="0" borderId="18" xfId="35" applyFont="1" applyFill="1" applyBorder="1" applyAlignment="1"/>
    <xf numFmtId="0" fontId="23" fillId="27" borderId="16" xfId="35" applyFont="1" applyFill="1" applyBorder="1" applyAlignment="1"/>
    <xf numFmtId="0" fontId="23" fillId="27" borderId="17" xfId="35" applyFont="1" applyFill="1" applyBorder="1" applyAlignment="1"/>
    <xf numFmtId="0" fontId="23" fillId="27" borderId="18" xfId="35" applyFont="1" applyFill="1" applyBorder="1" applyAlignment="1"/>
    <xf numFmtId="0" fontId="23" fillId="0" borderId="19" xfId="35" applyFont="1" applyFill="1" applyBorder="1" applyAlignment="1">
      <alignment horizontal="center"/>
    </xf>
    <xf numFmtId="0" fontId="23" fillId="0" borderId="20" xfId="35" applyFont="1" applyFill="1" applyBorder="1" applyAlignment="1"/>
    <xf numFmtId="0" fontId="23" fillId="0" borderId="21" xfId="35" applyFont="1" applyFill="1" applyBorder="1" applyAlignment="1"/>
    <xf numFmtId="0" fontId="23" fillId="0" borderId="22" xfId="35" applyFont="1" applyFill="1" applyBorder="1" applyAlignment="1"/>
    <xf numFmtId="4" fontId="23" fillId="0" borderId="19" xfId="35" applyNumberFormat="1" applyFont="1" applyFill="1" applyBorder="1" applyAlignment="1"/>
    <xf numFmtId="0" fontId="23" fillId="0" borderId="19" xfId="37" applyFont="1" applyFill="1" applyBorder="1" applyAlignment="1">
      <alignment horizontal="center"/>
    </xf>
    <xf numFmtId="0" fontId="23" fillId="0" borderId="0" xfId="38" applyFont="1" applyFill="1" applyBorder="1" applyAlignment="1">
      <alignment horizontal="right"/>
    </xf>
    <xf numFmtId="4" fontId="23" fillId="0" borderId="0" xfId="35" applyNumberFormat="1" applyFont="1" applyAlignment="1"/>
    <xf numFmtId="4" fontId="26" fillId="0" borderId="0" xfId="35" applyNumberFormat="1" applyFont="1" applyAlignment="1"/>
    <xf numFmtId="0" fontId="40" fillId="0" borderId="0" xfId="37" applyFont="1" applyBorder="1" applyAlignment="1">
      <alignment horizontal="center"/>
    </xf>
    <xf numFmtId="0" fontId="40" fillId="0" borderId="0" xfId="37" applyFont="1" applyAlignment="1">
      <alignment horizontal="right"/>
    </xf>
    <xf numFmtId="0" fontId="40" fillId="0" borderId="0" xfId="37" applyFont="1" applyAlignment="1">
      <alignment horizontal="left"/>
    </xf>
    <xf numFmtId="0" fontId="41" fillId="0" borderId="0" xfId="37" applyFont="1"/>
    <xf numFmtId="0" fontId="40" fillId="0" borderId="0" xfId="37" applyFont="1" applyAlignment="1"/>
    <xf numFmtId="0" fontId="40" fillId="0" borderId="0" xfId="35" applyFont="1" applyAlignment="1"/>
    <xf numFmtId="4" fontId="38" fillId="0" borderId="0" xfId="35" applyNumberFormat="1" applyFont="1" applyAlignment="1"/>
    <xf numFmtId="0" fontId="42" fillId="0" borderId="0" xfId="35" applyFont="1" applyAlignment="1">
      <alignment horizontal="left"/>
    </xf>
    <xf numFmtId="0" fontId="23" fillId="0" borderId="0" xfId="35" applyFont="1" applyBorder="1" applyAlignment="1"/>
    <xf numFmtId="4" fontId="23" fillId="0" borderId="0" xfId="35" applyNumberFormat="1" applyFont="1" applyBorder="1" applyAlignment="1"/>
    <xf numFmtId="4" fontId="26" fillId="0" borderId="0" xfId="35" applyNumberFormat="1" applyFont="1" applyBorder="1" applyAlignment="1">
      <alignment horizontal="center"/>
    </xf>
    <xf numFmtId="0" fontId="26" fillId="0" borderId="0" xfId="35" applyFont="1" applyAlignment="1">
      <alignment horizontal="center"/>
    </xf>
    <xf numFmtId="0" fontId="26" fillId="0" borderId="23" xfId="35" applyFont="1" applyBorder="1" applyAlignment="1">
      <alignment horizontal="center" vertical="center"/>
    </xf>
    <xf numFmtId="0" fontId="23" fillId="0" borderId="0" xfId="37" applyFont="1" applyBorder="1" applyAlignment="1"/>
    <xf numFmtId="0" fontId="26" fillId="0" borderId="0" xfId="35" applyFont="1" applyBorder="1" applyAlignment="1">
      <alignment horizontal="center" vertical="center"/>
    </xf>
    <xf numFmtId="0" fontId="23" fillId="0" borderId="0" xfId="37" applyFont="1" applyBorder="1" applyAlignment="1">
      <alignment vertical="center"/>
    </xf>
    <xf numFmtId="0" fontId="23" fillId="0" borderId="0" xfId="35" applyFont="1" applyBorder="1" applyAlignment="1">
      <alignment vertical="center"/>
    </xf>
    <xf numFmtId="0" fontId="23" fillId="0" borderId="0" xfId="35" applyFont="1" applyBorder="1" applyAlignment="1">
      <alignment horizontal="center" vertical="center"/>
    </xf>
    <xf numFmtId="0" fontId="26" fillId="0" borderId="0" xfId="35" applyFont="1" applyBorder="1" applyAlignment="1">
      <alignment vertical="justify" wrapText="1"/>
    </xf>
    <xf numFmtId="0" fontId="55" fillId="0" borderId="0" xfId="31" applyBorder="1" applyAlignment="1">
      <alignment vertical="justify" wrapText="1"/>
    </xf>
    <xf numFmtId="0" fontId="23" fillId="0" borderId="0" xfId="35" applyFont="1" applyBorder="1" applyAlignment="1">
      <alignment horizontal="center" vertical="center" wrapText="1"/>
    </xf>
    <xf numFmtId="0" fontId="26" fillId="0" borderId="0" xfId="35" applyFont="1" applyAlignment="1">
      <alignment horizontal="center" vertical="center"/>
    </xf>
    <xf numFmtId="0" fontId="23" fillId="0" borderId="0" xfId="37" applyFont="1" applyAlignment="1">
      <alignment vertical="center"/>
    </xf>
    <xf numFmtId="0" fontId="23" fillId="0" borderId="0" xfId="35" applyFont="1" applyAlignment="1">
      <alignment vertical="center"/>
    </xf>
    <xf numFmtId="4" fontId="23" fillId="0" borderId="0" xfId="35" applyNumberFormat="1" applyFont="1" applyBorder="1" applyAlignment="1">
      <alignment horizontal="right"/>
    </xf>
    <xf numFmtId="14" fontId="23" fillId="0" borderId="0" xfId="35" applyNumberFormat="1" applyFont="1" applyAlignment="1"/>
    <xf numFmtId="0" fontId="40" fillId="0" borderId="0" xfId="37" applyFont="1" applyBorder="1"/>
    <xf numFmtId="0" fontId="26" fillId="0" borderId="0" xfId="37" applyFont="1" applyBorder="1" applyAlignment="1"/>
    <xf numFmtId="0" fontId="26" fillId="0" borderId="0" xfId="37" applyFont="1" applyFill="1" applyBorder="1" applyAlignment="1"/>
    <xf numFmtId="0" fontId="23" fillId="0" borderId="14" xfId="37" applyFont="1" applyBorder="1" applyAlignment="1"/>
    <xf numFmtId="0" fontId="26" fillId="0" borderId="14" xfId="37" applyFont="1" applyBorder="1" applyAlignment="1"/>
    <xf numFmtId="0" fontId="23" fillId="0" borderId="14" xfId="35" applyFont="1" applyBorder="1" applyAlignment="1"/>
    <xf numFmtId="14" fontId="23" fillId="0" borderId="0" xfId="37" applyNumberFormat="1" applyFont="1" applyBorder="1" applyAlignment="1">
      <alignment horizontal="center"/>
    </xf>
    <xf numFmtId="0" fontId="43" fillId="0" borderId="0" xfId="37" applyFont="1" applyFill="1" applyBorder="1" applyAlignment="1"/>
    <xf numFmtId="0" fontId="26" fillId="0" borderId="14" xfId="37" applyFont="1" applyFill="1" applyBorder="1" applyAlignment="1"/>
    <xf numFmtId="0" fontId="23" fillId="0" borderId="14" xfId="37" applyFont="1" applyBorder="1"/>
    <xf numFmtId="0" fontId="26" fillId="0" borderId="0" xfId="37" applyFont="1" applyFill="1" applyBorder="1" applyAlignment="1">
      <alignment horizontal="center"/>
    </xf>
    <xf numFmtId="0" fontId="23" fillId="0" borderId="14" xfId="37" applyFont="1" applyFill="1" applyBorder="1" applyAlignment="1">
      <alignment horizontal="center"/>
    </xf>
    <xf numFmtId="0" fontId="14" fillId="0" borderId="14" xfId="20" applyFont="1" applyFill="1" applyBorder="1" applyAlignment="1" applyProtection="1"/>
    <xf numFmtId="0" fontId="3" fillId="0" borderId="14" xfId="20" applyFill="1" applyBorder="1" applyAlignment="1" applyProtection="1"/>
    <xf numFmtId="0" fontId="0" fillId="0" borderId="0" xfId="0" applyAlignment="1">
      <alignment horizontal="right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56" fillId="0" borderId="24" xfId="35" applyFont="1" applyBorder="1" applyAlignment="1">
      <alignment vertical="top" wrapText="1"/>
    </xf>
    <xf numFmtId="0" fontId="23" fillId="28" borderId="11" xfId="0" applyFont="1" applyFill="1" applyBorder="1"/>
    <xf numFmtId="0" fontId="28" fillId="29" borderId="25" xfId="0" applyFont="1" applyFill="1" applyBorder="1" applyAlignment="1">
      <alignment horizontal="center"/>
    </xf>
    <xf numFmtId="0" fontId="28" fillId="29" borderId="10" xfId="0" applyFont="1" applyFill="1" applyBorder="1"/>
    <xf numFmtId="0" fontId="23" fillId="28" borderId="12" xfId="0" applyFont="1" applyFill="1" applyBorder="1" applyAlignment="1"/>
    <xf numFmtId="0" fontId="23" fillId="28" borderId="0" xfId="0" applyFont="1" applyFill="1" applyBorder="1" applyAlignment="1"/>
    <xf numFmtId="0" fontId="23" fillId="28" borderId="13" xfId="0" applyFont="1" applyFill="1" applyBorder="1" applyAlignment="1"/>
    <xf numFmtId="0" fontId="23" fillId="28" borderId="10" xfId="0" applyFont="1" applyFill="1" applyBorder="1" applyAlignment="1">
      <alignment horizontal="left" vertical="top" wrapText="1"/>
    </xf>
    <xf numFmtId="0" fontId="57" fillId="28" borderId="26" xfId="0" applyFont="1" applyFill="1" applyBorder="1"/>
    <xf numFmtId="0" fontId="57" fillId="28" borderId="11" xfId="0" applyFont="1" applyFill="1" applyBorder="1"/>
    <xf numFmtId="0" fontId="23" fillId="0" borderId="0" xfId="0" applyFont="1" applyAlignment="1">
      <alignment wrapText="1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3" fillId="29" borderId="11" xfId="0" applyFont="1" applyFill="1" applyBorder="1" applyAlignment="1">
      <alignment horizontal="center" vertical="center" wrapText="1"/>
    </xf>
    <xf numFmtId="0" fontId="23" fillId="28" borderId="26" xfId="0" applyFont="1" applyFill="1" applyBorder="1" applyAlignment="1">
      <alignment horizontal="center" vertical="center"/>
    </xf>
    <xf numFmtId="0" fontId="23" fillId="28" borderId="1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0" fontId="57" fillId="0" borderId="0" xfId="0" applyFont="1"/>
    <xf numFmtId="49" fontId="26" fillId="30" borderId="27" xfId="36" applyNumberFormat="1" applyFont="1" applyFill="1" applyBorder="1" applyAlignment="1">
      <alignment horizontal="center"/>
    </xf>
    <xf numFmtId="49" fontId="26" fillId="30" borderId="28" xfId="36" applyNumberFormat="1" applyFont="1" applyFill="1" applyBorder="1" applyAlignment="1">
      <alignment horizontal="center"/>
    </xf>
    <xf numFmtId="49" fontId="26" fillId="30" borderId="28" xfId="36" applyNumberFormat="1" applyFont="1" applyFill="1" applyBorder="1" applyAlignment="1">
      <alignment horizontal="right"/>
    </xf>
    <xf numFmtId="49" fontId="26" fillId="30" borderId="29" xfId="36" applyNumberFormat="1" applyFont="1" applyFill="1" applyBorder="1" applyAlignment="1">
      <alignment horizontal="right"/>
    </xf>
    <xf numFmtId="49" fontId="28" fillId="31" borderId="26" xfId="34" applyNumberFormat="1" applyFont="1" applyFill="1" applyBorder="1" applyAlignment="1">
      <alignment horizontal="center" vertical="center" wrapText="1"/>
    </xf>
    <xf numFmtId="49" fontId="28" fillId="31" borderId="11" xfId="34" applyNumberFormat="1" applyFont="1" applyFill="1" applyBorder="1" applyAlignment="1">
      <alignment horizontal="center" vertical="center" wrapText="1"/>
    </xf>
    <xf numFmtId="49" fontId="28" fillId="31" borderId="10" xfId="34" applyNumberFormat="1" applyFont="1" applyFill="1" applyBorder="1" applyAlignment="1">
      <alignment horizontal="center" vertical="center" wrapText="1"/>
    </xf>
    <xf numFmtId="49" fontId="23" fillId="30" borderId="11" xfId="36" applyNumberFormat="1" applyFont="1" applyFill="1" applyBorder="1" applyAlignment="1">
      <alignment horizontal="center"/>
    </xf>
    <xf numFmtId="49" fontId="23" fillId="30" borderId="10" xfId="36" applyNumberFormat="1" applyFont="1" applyFill="1" applyBorder="1" applyAlignment="1">
      <alignment horizontal="center"/>
    </xf>
    <xf numFmtId="0" fontId="23" fillId="32" borderId="30" xfId="32" applyFont="1" applyFill="1" applyBorder="1"/>
    <xf numFmtId="0" fontId="23" fillId="32" borderId="30" xfId="0" applyFont="1" applyFill="1" applyBorder="1" applyAlignment="1">
      <alignment horizontal="center" vertical="center" wrapText="1"/>
    </xf>
    <xf numFmtId="2" fontId="23" fillId="32" borderId="30" xfId="32" applyNumberFormat="1" applyFont="1" applyFill="1" applyBorder="1" applyAlignment="1">
      <alignment horizontal="right"/>
    </xf>
    <xf numFmtId="4" fontId="23" fillId="32" borderId="31" xfId="32" applyNumberFormat="1" applyFont="1" applyFill="1" applyBorder="1"/>
    <xf numFmtId="0" fontId="23" fillId="28" borderId="11" xfId="32" applyFont="1" applyFill="1" applyBorder="1"/>
    <xf numFmtId="49" fontId="23" fillId="28" borderId="26" xfId="36" applyNumberFormat="1" applyFont="1" applyFill="1" applyBorder="1" applyAlignment="1">
      <alignment horizontal="right"/>
    </xf>
    <xf numFmtId="0" fontId="23" fillId="28" borderId="11" xfId="36" applyNumberFormat="1" applyFont="1" applyFill="1" applyBorder="1" applyAlignment="1">
      <alignment horizontal="center"/>
    </xf>
    <xf numFmtId="49" fontId="23" fillId="28" borderId="11" xfId="36" applyNumberFormat="1" applyFont="1" applyFill="1" applyBorder="1" applyAlignment="1">
      <alignment horizontal="center"/>
    </xf>
    <xf numFmtId="0" fontId="23" fillId="0" borderId="0" xfId="0" applyFont="1" applyFill="1"/>
    <xf numFmtId="0" fontId="23" fillId="0" borderId="0" xfId="32" applyFont="1" applyFill="1" applyBorder="1"/>
    <xf numFmtId="0" fontId="50" fillId="0" borderId="0" xfId="0" applyFont="1"/>
    <xf numFmtId="0" fontId="23" fillId="32" borderId="10" xfId="0" applyFont="1" applyFill="1" applyBorder="1" applyAlignment="1">
      <alignment horizontal="center" vertical="center"/>
    </xf>
    <xf numFmtId="0" fontId="58" fillId="29" borderId="0" xfId="37" applyFont="1" applyFill="1" applyBorder="1" applyAlignment="1">
      <alignment vertical="center"/>
    </xf>
    <xf numFmtId="0" fontId="58" fillId="29" borderId="0" xfId="37" applyFont="1" applyFill="1" applyBorder="1" applyAlignment="1">
      <alignment horizontal="center" vertical="center"/>
    </xf>
    <xf numFmtId="0" fontId="58" fillId="29" borderId="0" xfId="35" applyFont="1" applyFill="1" applyAlignment="1"/>
    <xf numFmtId="0" fontId="26" fillId="28" borderId="0" xfId="38" applyFont="1" applyFill="1" applyBorder="1" applyAlignment="1">
      <alignment horizontal="center"/>
    </xf>
    <xf numFmtId="0" fontId="32" fillId="28" borderId="0" xfId="38" applyFont="1" applyFill="1" applyBorder="1"/>
    <xf numFmtId="0" fontId="37" fillId="28" borderId="0" xfId="37" applyFont="1" applyFill="1"/>
    <xf numFmtId="0" fontId="59" fillId="29" borderId="32" xfId="35" applyFont="1" applyFill="1" applyBorder="1" applyAlignment="1">
      <alignment horizontal="center" vertical="center" wrapText="1"/>
    </xf>
    <xf numFmtId="0" fontId="59" fillId="29" borderId="33" xfId="35" applyFont="1" applyFill="1" applyBorder="1" applyAlignment="1">
      <alignment vertical="center"/>
    </xf>
    <xf numFmtId="0" fontId="59" fillId="29" borderId="34" xfId="35" applyFont="1" applyFill="1" applyBorder="1" applyAlignment="1">
      <alignment horizontal="center" vertical="center"/>
    </xf>
    <xf numFmtId="0" fontId="59" fillId="29" borderId="35" xfId="35" applyFont="1" applyFill="1" applyBorder="1" applyAlignment="1">
      <alignment horizontal="center" vertical="center" wrapText="1"/>
    </xf>
    <xf numFmtId="0" fontId="60" fillId="29" borderId="33" xfId="35" applyFont="1" applyFill="1" applyBorder="1" applyAlignment="1">
      <alignment horizontal="center" vertical="center" wrapText="1"/>
    </xf>
    <xf numFmtId="0" fontId="23" fillId="28" borderId="15" xfId="35" applyFont="1" applyFill="1" applyBorder="1" applyAlignment="1">
      <alignment horizontal="center"/>
    </xf>
    <xf numFmtId="0" fontId="23" fillId="28" borderId="36" xfId="35" applyFont="1" applyFill="1" applyBorder="1" applyAlignment="1"/>
    <xf numFmtId="0" fontId="23" fillId="28" borderId="37" xfId="35" applyFont="1" applyFill="1" applyBorder="1" applyAlignment="1"/>
    <xf numFmtId="0" fontId="23" fillId="28" borderId="38" xfId="35" applyFont="1" applyFill="1" applyBorder="1" applyAlignment="1"/>
    <xf numFmtId="0" fontId="23" fillId="28" borderId="16" xfId="35" applyFont="1" applyFill="1" applyBorder="1" applyAlignment="1"/>
    <xf numFmtId="0" fontId="23" fillId="28" borderId="17" xfId="35" applyFont="1" applyFill="1" applyBorder="1" applyAlignment="1"/>
    <xf numFmtId="0" fontId="23" fillId="28" borderId="18" xfId="35" applyFont="1" applyFill="1" applyBorder="1" applyAlignment="1"/>
    <xf numFmtId="4" fontId="23" fillId="28" borderId="15" xfId="35" applyNumberFormat="1" applyFont="1" applyFill="1" applyBorder="1" applyAlignment="1"/>
    <xf numFmtId="0" fontId="26" fillId="0" borderId="39" xfId="35" applyFont="1" applyBorder="1" applyAlignment="1">
      <alignment vertical="center"/>
    </xf>
    <xf numFmtId="0" fontId="26" fillId="0" borderId="40" xfId="35" applyFont="1" applyBorder="1" applyAlignment="1">
      <alignment vertical="center"/>
    </xf>
    <xf numFmtId="0" fontId="56" fillId="0" borderId="41" xfId="35" applyFont="1" applyBorder="1" applyAlignment="1">
      <alignment vertical="top" wrapText="1"/>
    </xf>
    <xf numFmtId="0" fontId="23" fillId="0" borderId="41" xfId="35" applyFont="1" applyBorder="1" applyAlignment="1">
      <alignment horizontal="center" vertical="center" wrapText="1"/>
    </xf>
    <xf numFmtId="0" fontId="26" fillId="28" borderId="23" xfId="35" applyFont="1" applyFill="1" applyBorder="1" applyAlignment="1">
      <alignment horizontal="center" vertical="center"/>
    </xf>
    <xf numFmtId="0" fontId="26" fillId="28" borderId="39" xfId="37" applyFont="1" applyFill="1" applyBorder="1" applyAlignment="1">
      <alignment horizontal="left" vertical="center"/>
    </xf>
    <xf numFmtId="0" fontId="26" fillId="28" borderId="40" xfId="37" applyFont="1" applyFill="1" applyBorder="1" applyAlignment="1">
      <alignment vertical="center"/>
    </xf>
    <xf numFmtId="0" fontId="26" fillId="28" borderId="42" xfId="37" applyFont="1" applyFill="1" applyBorder="1" applyAlignment="1">
      <alignment vertical="center"/>
    </xf>
    <xf numFmtId="0" fontId="61" fillId="0" borderId="43" xfId="37" applyFont="1" applyBorder="1" applyAlignment="1">
      <alignment vertical="center"/>
    </xf>
    <xf numFmtId="0" fontId="61" fillId="0" borderId="44" xfId="37" applyFont="1" applyBorder="1" applyAlignment="1">
      <alignment vertical="center"/>
    </xf>
    <xf numFmtId="0" fontId="61" fillId="0" borderId="45" xfId="37" applyFont="1" applyBorder="1" applyAlignment="1">
      <alignment vertical="center"/>
    </xf>
    <xf numFmtId="0" fontId="61" fillId="0" borderId="0" xfId="37" applyFont="1" applyBorder="1" applyAlignment="1">
      <alignment vertical="center"/>
    </xf>
    <xf numFmtId="0" fontId="61" fillId="0" borderId="46" xfId="37" applyFont="1" applyBorder="1" applyAlignment="1">
      <alignment vertical="center"/>
    </xf>
    <xf numFmtId="0" fontId="61" fillId="0" borderId="13" xfId="35" applyFont="1" applyBorder="1" applyAlignment="1">
      <alignment horizontal="center" vertical="center" wrapText="1"/>
    </xf>
    <xf numFmtId="0" fontId="61" fillId="0" borderId="47" xfId="37" applyFont="1" applyBorder="1" applyAlignment="1">
      <alignment vertical="center"/>
    </xf>
    <xf numFmtId="0" fontId="61" fillId="0" borderId="14" xfId="37" applyFont="1" applyBorder="1" applyAlignment="1">
      <alignment vertical="center"/>
    </xf>
    <xf numFmtId="0" fontId="61" fillId="0" borderId="48" xfId="37" applyFont="1" applyBorder="1" applyAlignment="1">
      <alignment vertical="center"/>
    </xf>
    <xf numFmtId="0" fontId="61" fillId="0" borderId="49" xfId="37" applyFont="1" applyBorder="1" applyAlignment="1">
      <alignment vertical="center"/>
    </xf>
    <xf numFmtId="20" fontId="61" fillId="0" borderId="45" xfId="37" applyNumberFormat="1" applyFont="1" applyBorder="1" applyAlignment="1">
      <alignment vertical="center"/>
    </xf>
    <xf numFmtId="20" fontId="61" fillId="0" borderId="44" xfId="37" applyNumberFormat="1" applyFont="1" applyBorder="1" applyAlignment="1">
      <alignment vertical="center"/>
    </xf>
    <xf numFmtId="165" fontId="61" fillId="0" borderId="47" xfId="37" applyNumberFormat="1" applyFont="1" applyBorder="1" applyAlignment="1">
      <alignment vertical="center"/>
    </xf>
    <xf numFmtId="165" fontId="61" fillId="0" borderId="46" xfId="37" applyNumberFormat="1" applyFont="1" applyBorder="1" applyAlignment="1">
      <alignment vertical="center"/>
    </xf>
    <xf numFmtId="165" fontId="61" fillId="0" borderId="49" xfId="37" applyNumberFormat="1" applyFont="1" applyBorder="1" applyAlignment="1">
      <alignment vertical="center"/>
    </xf>
    <xf numFmtId="165" fontId="61" fillId="0" borderId="48" xfId="37" applyNumberFormat="1" applyFont="1" applyBorder="1" applyAlignment="1">
      <alignment vertical="center"/>
    </xf>
    <xf numFmtId="0" fontId="56" fillId="0" borderId="50" xfId="35" applyFont="1" applyBorder="1" applyAlignment="1">
      <alignment vertical="top" wrapText="1"/>
    </xf>
    <xf numFmtId="0" fontId="56" fillId="0" borderId="51" xfId="35" applyFont="1" applyBorder="1" applyAlignment="1">
      <alignment vertical="top" wrapText="1"/>
    </xf>
    <xf numFmtId="0" fontId="26" fillId="28" borderId="52" xfId="35" applyFont="1" applyFill="1" applyBorder="1" applyAlignment="1">
      <alignment horizontal="center" vertical="center" wrapText="1"/>
    </xf>
    <xf numFmtId="0" fontId="61" fillId="0" borderId="39" xfId="35" applyFont="1" applyBorder="1" applyAlignment="1">
      <alignment vertical="center"/>
    </xf>
    <xf numFmtId="0" fontId="61" fillId="0" borderId="42" xfId="35" applyFont="1" applyBorder="1" applyAlignment="1">
      <alignment horizontal="center" vertical="center" wrapText="1"/>
    </xf>
    <xf numFmtId="0" fontId="61" fillId="0" borderId="53" xfId="35" applyFont="1" applyBorder="1" applyAlignment="1">
      <alignment horizontal="center" vertical="center" wrapText="1"/>
    </xf>
    <xf numFmtId="0" fontId="26" fillId="0" borderId="43" xfId="35" applyFont="1" applyBorder="1" applyAlignment="1">
      <alignment vertical="center"/>
    </xf>
    <xf numFmtId="0" fontId="26" fillId="0" borderId="44" xfId="35" applyFont="1" applyBorder="1" applyAlignment="1">
      <alignment vertical="center"/>
    </xf>
    <xf numFmtId="0" fontId="61" fillId="0" borderId="43" xfId="35" applyFont="1" applyBorder="1" applyAlignment="1">
      <alignment vertical="center"/>
    </xf>
    <xf numFmtId="0" fontId="26" fillId="28" borderId="14" xfId="37" applyFont="1" applyFill="1" applyBorder="1" applyAlignment="1">
      <alignment vertical="center"/>
    </xf>
    <xf numFmtId="0" fontId="26" fillId="28" borderId="48" xfId="37" applyFont="1" applyFill="1" applyBorder="1" applyAlignment="1">
      <alignment vertical="center"/>
    </xf>
    <xf numFmtId="0" fontId="61" fillId="0" borderId="26" xfId="35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vertical="center"/>
    </xf>
    <xf numFmtId="0" fontId="35" fillId="0" borderId="0" xfId="37" applyFont="1" applyFill="1" applyBorder="1" applyAlignment="1">
      <alignment vertical="center"/>
    </xf>
    <xf numFmtId="0" fontId="62" fillId="29" borderId="32" xfId="35" applyFont="1" applyFill="1" applyBorder="1" applyAlignment="1">
      <alignment horizontal="center" vertical="center" wrapText="1"/>
    </xf>
    <xf numFmtId="0" fontId="62" fillId="29" borderId="33" xfId="35" applyFont="1" applyFill="1" applyBorder="1" applyAlignment="1">
      <alignment vertical="center"/>
    </xf>
    <xf numFmtId="0" fontId="62" fillId="29" borderId="34" xfId="35" applyFont="1" applyFill="1" applyBorder="1" applyAlignment="1">
      <alignment horizontal="center" vertical="center"/>
    </xf>
    <xf numFmtId="0" fontId="62" fillId="29" borderId="35" xfId="35" applyFont="1" applyFill="1" applyBorder="1" applyAlignment="1">
      <alignment horizontal="center" vertical="center" wrapText="1"/>
    </xf>
    <xf numFmtId="0" fontId="63" fillId="29" borderId="33" xfId="35" applyFont="1" applyFill="1" applyBorder="1" applyAlignment="1">
      <alignment horizontal="center" vertical="center" wrapText="1"/>
    </xf>
    <xf numFmtId="0" fontId="62" fillId="29" borderId="34" xfId="35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28" borderId="54" xfId="0" applyFont="1" applyFill="1" applyBorder="1" applyAlignment="1">
      <alignment horizontal="center" vertical="center"/>
    </xf>
    <xf numFmtId="0" fontId="23" fillId="28" borderId="55" xfId="0" applyFont="1" applyFill="1" applyBorder="1" applyAlignment="1">
      <alignment horizontal="center" vertical="center" wrapText="1"/>
    </xf>
    <xf numFmtId="0" fontId="23" fillId="28" borderId="26" xfId="0" applyFont="1" applyFill="1" applyBorder="1" applyAlignment="1">
      <alignment horizontal="center" vertical="center" wrapText="1"/>
    </xf>
    <xf numFmtId="0" fontId="23" fillId="28" borderId="54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56" xfId="0" applyFont="1" applyFill="1" applyBorder="1" applyAlignment="1">
      <alignment horizontal="center" vertical="center" wrapText="1"/>
    </xf>
    <xf numFmtId="0" fontId="26" fillId="28" borderId="57" xfId="35" applyFont="1" applyFill="1" applyBorder="1" applyAlignment="1">
      <alignment horizontal="center" vertical="center" wrapText="1"/>
    </xf>
    <xf numFmtId="0" fontId="26" fillId="32" borderId="28" xfId="36" applyFont="1" applyFill="1" applyBorder="1" applyAlignment="1">
      <alignment horizontal="center" vertical="center"/>
    </xf>
    <xf numFmtId="0" fontId="26" fillId="32" borderId="28" xfId="36" applyFont="1" applyFill="1" applyBorder="1" applyAlignment="1">
      <alignment horizontal="center"/>
    </xf>
    <xf numFmtId="0" fontId="26" fillId="32" borderId="58" xfId="36" applyFont="1" applyFill="1" applyBorder="1" applyAlignment="1">
      <alignment horizontal="center"/>
    </xf>
    <xf numFmtId="0" fontId="26" fillId="32" borderId="59" xfId="36" applyFont="1" applyFill="1" applyBorder="1" applyAlignment="1">
      <alignment horizontal="center" vertical="center"/>
    </xf>
    <xf numFmtId="49" fontId="26" fillId="30" borderId="60" xfId="36" applyNumberFormat="1" applyFont="1" applyFill="1" applyBorder="1" applyAlignment="1">
      <alignment horizontal="center"/>
    </xf>
    <xf numFmtId="49" fontId="23" fillId="28" borderId="61" xfId="36" applyNumberFormat="1" applyFont="1" applyFill="1" applyBorder="1" applyAlignment="1">
      <alignment horizontal="right"/>
    </xf>
    <xf numFmtId="49" fontId="23" fillId="28" borderId="62" xfId="36" applyNumberFormat="1" applyFont="1" applyFill="1" applyBorder="1" applyAlignment="1">
      <alignment horizontal="center"/>
    </xf>
    <xf numFmtId="2" fontId="23" fillId="24" borderId="62" xfId="36" applyNumberFormat="1" applyFont="1" applyFill="1" applyBorder="1"/>
    <xf numFmtId="4" fontId="23" fillId="24" borderId="63" xfId="36" applyNumberFormat="1" applyFont="1" applyFill="1" applyBorder="1"/>
    <xf numFmtId="0" fontId="23" fillId="28" borderId="62" xfId="32" applyFont="1" applyFill="1" applyBorder="1"/>
    <xf numFmtId="2" fontId="23" fillId="24" borderId="62" xfId="0" applyNumberFormat="1" applyFont="1" applyFill="1" applyBorder="1" applyAlignment="1">
      <alignment horizontal="right" vertical="center" wrapText="1"/>
    </xf>
    <xf numFmtId="4" fontId="23" fillId="24" borderId="63" xfId="32" applyNumberFormat="1" applyFont="1" applyFill="1" applyBorder="1"/>
    <xf numFmtId="4" fontId="26" fillId="25" borderId="64" xfId="32" applyNumberFormat="1" applyFont="1" applyFill="1" applyBorder="1"/>
    <xf numFmtId="0" fontId="39" fillId="28" borderId="26" xfId="35" applyFont="1" applyFill="1" applyBorder="1" applyAlignment="1">
      <alignment horizontal="center" vertical="center" wrapText="1"/>
    </xf>
    <xf numFmtId="0" fontId="26" fillId="28" borderId="65" xfId="35" applyFont="1" applyFill="1" applyBorder="1" applyAlignment="1">
      <alignment horizontal="left" vertical="center"/>
    </xf>
    <xf numFmtId="0" fontId="61" fillId="0" borderId="66" xfId="35" applyFont="1" applyBorder="1" applyAlignment="1">
      <alignment horizontal="center" vertical="center"/>
    </xf>
    <xf numFmtId="0" fontId="61" fillId="0" borderId="12" xfId="35" applyFont="1" applyBorder="1" applyAlignment="1">
      <alignment horizontal="center" vertical="center"/>
    </xf>
    <xf numFmtId="0" fontId="61" fillId="0" borderId="67" xfId="35" applyFont="1" applyBorder="1" applyAlignment="1">
      <alignment horizontal="center" vertical="center"/>
    </xf>
    <xf numFmtId="4" fontId="26" fillId="33" borderId="56" xfId="32" applyNumberFormat="1" applyFont="1" applyFill="1" applyBorder="1"/>
    <xf numFmtId="4" fontId="26" fillId="25" borderId="68" xfId="0" applyNumberFormat="1" applyFont="1" applyFill="1" applyBorder="1" applyAlignment="1">
      <alignment horizontal="right" vertical="center" wrapText="1"/>
    </xf>
    <xf numFmtId="49" fontId="26" fillId="30" borderId="69" xfId="36" applyNumberFormat="1" applyFont="1" applyFill="1" applyBorder="1" applyAlignment="1">
      <alignment horizontal="center"/>
    </xf>
    <xf numFmtId="0" fontId="64" fillId="0" borderId="0" xfId="36" applyFont="1" applyAlignment="1">
      <alignment wrapText="1"/>
    </xf>
    <xf numFmtId="49" fontId="23" fillId="0" borderId="0" xfId="36" applyNumberFormat="1" applyAlignment="1">
      <alignment horizontal="center"/>
    </xf>
    <xf numFmtId="0" fontId="64" fillId="0" borderId="0" xfId="32" applyFont="1"/>
    <xf numFmtId="0" fontId="64" fillId="0" borderId="0" xfId="36" applyFont="1"/>
    <xf numFmtId="4" fontId="23" fillId="26" borderId="11" xfId="36" applyNumberFormat="1" applyFont="1" applyFill="1" applyBorder="1" applyAlignment="1">
      <alignment horizontal="right" indent="2"/>
    </xf>
    <xf numFmtId="4" fontId="23" fillId="26" borderId="62" xfId="36" applyNumberFormat="1" applyFont="1" applyFill="1" applyBorder="1" applyAlignment="1">
      <alignment horizontal="right" indent="2"/>
    </xf>
    <xf numFmtId="3" fontId="23" fillId="0" borderId="11" xfId="0" applyNumberFormat="1" applyFont="1" applyFill="1" applyBorder="1" applyAlignment="1">
      <alignment horizontal="right" vertical="center" wrapText="1" indent="2"/>
    </xf>
    <xf numFmtId="3" fontId="23" fillId="0" borderId="62" xfId="0" applyNumberFormat="1" applyFont="1" applyFill="1" applyBorder="1" applyAlignment="1">
      <alignment horizontal="right" vertical="center" wrapText="1" indent="2"/>
    </xf>
    <xf numFmtId="4" fontId="23" fillId="24" borderId="10" xfId="36" applyNumberFormat="1" applyFont="1" applyFill="1" applyBorder="1" applyProtection="1"/>
    <xf numFmtId="0" fontId="37" fillId="0" borderId="0" xfId="0" applyFont="1" applyAlignment="1"/>
    <xf numFmtId="4" fontId="23" fillId="24" borderId="10" xfId="36" applyNumberFormat="1" applyFont="1" applyFill="1" applyBorder="1" applyAlignment="1">
      <alignment horizontal="right"/>
    </xf>
    <xf numFmtId="0" fontId="22" fillId="0" borderId="0" xfId="36" applyFont="1" applyFill="1" applyBorder="1" applyAlignment="1">
      <alignment horizontal="center"/>
    </xf>
    <xf numFmtId="4" fontId="26" fillId="0" borderId="0" xfId="36" applyNumberFormat="1" applyFont="1" applyFill="1" applyBorder="1"/>
    <xf numFmtId="4" fontId="26" fillId="25" borderId="68" xfId="36" applyNumberFormat="1" applyFont="1" applyFill="1" applyBorder="1"/>
    <xf numFmtId="0" fontId="23" fillId="28" borderId="42" xfId="0" applyFont="1" applyFill="1" applyBorder="1" applyAlignment="1">
      <alignment horizontal="left"/>
    </xf>
    <xf numFmtId="0" fontId="23" fillId="28" borderId="40" xfId="0" applyFont="1" applyFill="1" applyBorder="1" applyAlignment="1">
      <alignment horizontal="left"/>
    </xf>
    <xf numFmtId="0" fontId="23" fillId="28" borderId="26" xfId="0" applyFont="1" applyFill="1" applyBorder="1" applyAlignment="1">
      <alignment horizontal="center"/>
    </xf>
    <xf numFmtId="49" fontId="28" fillId="31" borderId="70" xfId="34" applyNumberFormat="1" applyFont="1" applyFill="1" applyBorder="1" applyAlignment="1">
      <alignment horizontal="center" vertical="center" wrapText="1"/>
    </xf>
    <xf numFmtId="49" fontId="28" fillId="31" borderId="71" xfId="34" applyNumberFormat="1" applyFont="1" applyFill="1" applyBorder="1" applyAlignment="1">
      <alignment horizontal="center" vertical="center" wrapText="1"/>
    </xf>
    <xf numFmtId="49" fontId="28" fillId="31" borderId="71" xfId="34" applyNumberFormat="1" applyFont="1" applyFill="1" applyBorder="1" applyAlignment="1">
      <alignment horizontal="right" vertical="center" wrapText="1"/>
    </xf>
    <xf numFmtId="49" fontId="28" fillId="31" borderId="72" xfId="34" applyNumberFormat="1" applyFont="1" applyFill="1" applyBorder="1" applyAlignment="1">
      <alignment horizontal="right" vertical="center" wrapText="1"/>
    </xf>
    <xf numFmtId="49" fontId="28" fillId="31" borderId="73" xfId="34" applyNumberFormat="1" applyFont="1" applyFill="1" applyBorder="1" applyAlignment="1">
      <alignment horizontal="center" vertical="center" wrapText="1"/>
    </xf>
    <xf numFmtId="49" fontId="28" fillId="31" borderId="74" xfId="34" applyNumberFormat="1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/>
    </xf>
    <xf numFmtId="0" fontId="28" fillId="29" borderId="52" xfId="0" applyFont="1" applyFill="1" applyBorder="1" applyAlignment="1">
      <alignment horizontal="center" vertical="center" wrapText="1"/>
    </xf>
    <xf numFmtId="0" fontId="33" fillId="29" borderId="30" xfId="0" applyFont="1" applyFill="1" applyBorder="1" applyAlignment="1">
      <alignment horizontal="center" vertical="center" wrapText="1"/>
    </xf>
    <xf numFmtId="0" fontId="33" fillId="29" borderId="75" xfId="0" applyFont="1" applyFill="1" applyBorder="1" applyAlignment="1">
      <alignment horizontal="center" vertical="center" wrapText="1"/>
    </xf>
    <xf numFmtId="0" fontId="33" fillId="29" borderId="3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33" fillId="29" borderId="76" xfId="0" applyFont="1" applyFill="1" applyBorder="1" applyAlignment="1">
      <alignment horizontal="center" vertical="center" wrapText="1"/>
    </xf>
    <xf numFmtId="0" fontId="33" fillId="29" borderId="41" xfId="0" applyFont="1" applyFill="1" applyBorder="1" applyAlignment="1">
      <alignment vertical="center" wrapText="1"/>
    </xf>
    <xf numFmtId="0" fontId="28" fillId="29" borderId="77" xfId="0" applyFont="1" applyFill="1" applyBorder="1" applyAlignment="1">
      <alignment vertical="center" wrapText="1"/>
    </xf>
    <xf numFmtId="0" fontId="28" fillId="29" borderId="41" xfId="0" applyFont="1" applyFill="1" applyBorder="1" applyAlignment="1">
      <alignment horizontal="left" vertical="center" wrapText="1"/>
    </xf>
    <xf numFmtId="0" fontId="28" fillId="29" borderId="78" xfId="0" applyFont="1" applyFill="1" applyBorder="1" applyAlignment="1">
      <alignment horizontal="left" vertical="center" wrapText="1"/>
    </xf>
    <xf numFmtId="0" fontId="23" fillId="28" borderId="67" xfId="0" applyFont="1" applyFill="1" applyBorder="1" applyAlignment="1">
      <alignment horizontal="center" vertical="center"/>
    </xf>
    <xf numFmtId="0" fontId="23" fillId="28" borderId="65" xfId="0" applyFont="1" applyFill="1" applyBorder="1" applyAlignment="1">
      <alignment horizontal="center" vertical="center"/>
    </xf>
    <xf numFmtId="0" fontId="23" fillId="28" borderId="24" xfId="0" applyFont="1" applyFill="1" applyBorder="1" applyAlignment="1">
      <alignment horizontal="center" vertical="center"/>
    </xf>
    <xf numFmtId="0" fontId="32" fillId="28" borderId="56" xfId="0" applyFont="1" applyFill="1" applyBorder="1" applyAlignment="1">
      <alignment horizontal="center"/>
    </xf>
    <xf numFmtId="0" fontId="23" fillId="29" borderId="57" xfId="0" applyFont="1" applyFill="1" applyBorder="1" applyAlignment="1"/>
    <xf numFmtId="0" fontId="65" fillId="29" borderId="79" xfId="37" applyFont="1" applyFill="1" applyBorder="1"/>
    <xf numFmtId="0" fontId="65" fillId="29" borderId="80" xfId="37" applyFont="1" applyFill="1" applyBorder="1"/>
    <xf numFmtId="0" fontId="65" fillId="29" borderId="81" xfId="37" applyFont="1" applyFill="1" applyBorder="1"/>
    <xf numFmtId="0" fontId="59" fillId="29" borderId="82" xfId="35" applyFont="1" applyFill="1" applyBorder="1" applyAlignment="1">
      <alignment horizontal="center" vertical="center" wrapText="1"/>
    </xf>
    <xf numFmtId="0" fontId="59" fillId="29" borderId="83" xfId="35" applyFont="1" applyFill="1" applyBorder="1" applyAlignment="1">
      <alignment horizontal="center" vertical="center" wrapText="1"/>
    </xf>
    <xf numFmtId="0" fontId="23" fillId="0" borderId="84" xfId="38" applyFont="1" applyFill="1" applyBorder="1" applyAlignment="1">
      <alignment horizontal="center"/>
    </xf>
    <xf numFmtId="4" fontId="23" fillId="28" borderId="85" xfId="35" applyNumberFormat="1" applyFont="1" applyFill="1" applyBorder="1" applyAlignment="1"/>
    <xf numFmtId="4" fontId="23" fillId="0" borderId="85" xfId="35" applyNumberFormat="1" applyFont="1" applyFill="1" applyBorder="1" applyAlignment="1"/>
    <xf numFmtId="0" fontId="23" fillId="0" borderId="86" xfId="38" applyFont="1" applyFill="1" applyBorder="1" applyAlignment="1">
      <alignment horizontal="center"/>
    </xf>
    <xf numFmtId="4" fontId="23" fillId="0" borderId="87" xfId="35" applyNumberFormat="1" applyFont="1" applyFill="1" applyBorder="1" applyAlignment="1"/>
    <xf numFmtId="0" fontId="57" fillId="29" borderId="79" xfId="37" applyFont="1" applyFill="1" applyBorder="1"/>
    <xf numFmtId="0" fontId="57" fillId="29" borderId="80" xfId="37" applyFont="1" applyFill="1" applyBorder="1"/>
    <xf numFmtId="0" fontId="57" fillId="29" borderId="81" xfId="37" applyFont="1" applyFill="1" applyBorder="1"/>
    <xf numFmtId="0" fontId="62" fillId="29" borderId="82" xfId="35" applyFont="1" applyFill="1" applyBorder="1" applyAlignment="1">
      <alignment horizontal="center" vertical="center" wrapText="1"/>
    </xf>
    <xf numFmtId="0" fontId="62" fillId="29" borderId="83" xfId="35" applyFont="1" applyFill="1" applyBorder="1" applyAlignment="1">
      <alignment horizontal="center" vertical="center" wrapText="1"/>
    </xf>
    <xf numFmtId="4" fontId="23" fillId="27" borderId="85" xfId="35" applyNumberFormat="1" applyFont="1" applyFill="1" applyBorder="1" applyAlignment="1"/>
    <xf numFmtId="2" fontId="23" fillId="0" borderId="0" xfId="36" applyNumberFormat="1"/>
    <xf numFmtId="49" fontId="23" fillId="0" borderId="27" xfId="36" applyNumberFormat="1" applyFont="1" applyFill="1" applyBorder="1" applyAlignment="1">
      <alignment horizontal="right"/>
    </xf>
    <xf numFmtId="49" fontId="23" fillId="0" borderId="11" xfId="36" applyNumberFormat="1" applyFont="1" applyBorder="1"/>
    <xf numFmtId="49" fontId="64" fillId="0" borderId="0" xfId="36" applyNumberFormat="1" applyFont="1" applyAlignment="1">
      <alignment horizontal="center"/>
    </xf>
    <xf numFmtId="49" fontId="23" fillId="0" borderId="88" xfId="36" applyNumberFormat="1" applyFont="1" applyBorder="1"/>
    <xf numFmtId="49" fontId="23" fillId="34" borderId="42" xfId="36" applyNumberFormat="1" applyFont="1" applyFill="1" applyBorder="1" applyAlignment="1">
      <alignment horizontal="right"/>
    </xf>
    <xf numFmtId="49" fontId="64" fillId="0" borderId="0" xfId="36" applyNumberFormat="1" applyFont="1" applyAlignment="1">
      <alignment vertical="center" wrapText="1"/>
    </xf>
    <xf numFmtId="0" fontId="0" fillId="0" borderId="11" xfId="0" applyBorder="1"/>
    <xf numFmtId="49" fontId="23" fillId="0" borderId="29" xfId="36" applyNumberFormat="1" applyFont="1" applyFill="1" applyBorder="1"/>
    <xf numFmtId="49" fontId="23" fillId="0" borderId="11" xfId="36" applyNumberFormat="1" applyFont="1" applyBorder="1" applyAlignment="1">
      <alignment horizontal="right"/>
    </xf>
    <xf numFmtId="0" fontId="23" fillId="0" borderId="28" xfId="36" applyFont="1" applyFill="1" applyBorder="1" applyAlignment="1">
      <alignment horizontal="center"/>
    </xf>
    <xf numFmtId="49" fontId="23" fillId="0" borderId="28" xfId="36" applyNumberFormat="1" applyFont="1" applyFill="1" applyBorder="1" applyAlignment="1">
      <alignment horizontal="center"/>
    </xf>
    <xf numFmtId="0" fontId="23" fillId="34" borderId="89" xfId="36" applyFont="1" applyFill="1" applyBorder="1" applyAlignment="1">
      <alignment horizontal="center"/>
    </xf>
    <xf numFmtId="49" fontId="23" fillId="34" borderId="89" xfId="36" applyNumberFormat="1" applyFont="1" applyFill="1" applyBorder="1" applyAlignment="1">
      <alignment horizontal="center"/>
    </xf>
    <xf numFmtId="49" fontId="23" fillId="34" borderId="90" xfId="36" applyNumberFormat="1" applyFont="1" applyFill="1" applyBorder="1" applyAlignment="1">
      <alignment horizontal="center"/>
    </xf>
    <xf numFmtId="49" fontId="23" fillId="34" borderId="39" xfId="36" applyNumberFormat="1" applyFont="1" applyFill="1" applyBorder="1" applyAlignment="1">
      <alignment horizontal="center"/>
    </xf>
    <xf numFmtId="0" fontId="64" fillId="0" borderId="0" xfId="36" applyNumberFormat="1" applyFont="1" applyAlignment="1">
      <alignment vertical="center" wrapText="1"/>
    </xf>
    <xf numFmtId="0" fontId="23" fillId="0" borderId="59" xfId="36" applyFont="1" applyFill="1" applyBorder="1"/>
    <xf numFmtId="2" fontId="23" fillId="0" borderId="28" xfId="36" applyNumberFormat="1" applyFont="1" applyFill="1" applyBorder="1"/>
    <xf numFmtId="0" fontId="23" fillId="0" borderId="28" xfId="36" applyFont="1" applyFill="1" applyBorder="1"/>
    <xf numFmtId="0" fontId="23" fillId="0" borderId="58" xfId="36" applyFont="1" applyFill="1" applyBorder="1"/>
    <xf numFmtId="0" fontId="23" fillId="0" borderId="91" xfId="36" applyFont="1" applyFill="1" applyBorder="1"/>
    <xf numFmtId="0" fontId="23" fillId="0" borderId="29" xfId="36" applyFont="1" applyFill="1" applyBorder="1"/>
    <xf numFmtId="0" fontId="23" fillId="0" borderId="11" xfId="36" applyFont="1" applyFill="1" applyBorder="1"/>
    <xf numFmtId="0" fontId="23" fillId="0" borderId="92" xfId="36" applyFont="1" applyFill="1" applyBorder="1"/>
    <xf numFmtId="49" fontId="64" fillId="0" borderId="0" xfId="36" applyNumberFormat="1" applyFont="1" applyBorder="1" applyAlignment="1">
      <alignment vertical="center" wrapText="1"/>
    </xf>
    <xf numFmtId="0" fontId="23" fillId="0" borderId="0" xfId="36" applyFont="1" applyFill="1" applyBorder="1"/>
    <xf numFmtId="49" fontId="23" fillId="0" borderId="93" xfId="36" applyNumberFormat="1" applyFont="1" applyFill="1" applyBorder="1" applyAlignment="1">
      <alignment horizontal="right"/>
    </xf>
    <xf numFmtId="49" fontId="23" fillId="0" borderId="94" xfId="36" applyNumberFormat="1" applyFont="1" applyFill="1" applyBorder="1"/>
    <xf numFmtId="0" fontId="0" fillId="0" borderId="95" xfId="0" applyBorder="1"/>
    <xf numFmtId="49" fontId="23" fillId="34" borderId="96" xfId="36" applyNumberFormat="1" applyFont="1" applyFill="1" applyBorder="1" applyAlignment="1">
      <alignment horizontal="center"/>
    </xf>
    <xf numFmtId="49" fontId="23" fillId="0" borderId="97" xfId="36" applyNumberFormat="1" applyFont="1" applyFill="1" applyBorder="1" applyAlignment="1">
      <alignment horizontal="center"/>
    </xf>
    <xf numFmtId="0" fontId="23" fillId="0" borderId="98" xfId="36" applyBorder="1"/>
    <xf numFmtId="2" fontId="23" fillId="0" borderId="97" xfId="36" applyNumberFormat="1" applyBorder="1"/>
    <xf numFmtId="0" fontId="23" fillId="0" borderId="97" xfId="36" applyBorder="1"/>
    <xf numFmtId="0" fontId="23" fillId="0" borderId="99" xfId="36" applyBorder="1"/>
    <xf numFmtId="0" fontId="23" fillId="0" borderId="42" xfId="0" applyFont="1" applyFill="1" applyBorder="1"/>
    <xf numFmtId="0" fontId="0" fillId="0" borderId="100" xfId="0" applyBorder="1"/>
    <xf numFmtId="0" fontId="23" fillId="0" borderId="69" xfId="36" applyFont="1" applyFill="1" applyBorder="1" applyAlignment="1">
      <alignment horizontal="center"/>
    </xf>
    <xf numFmtId="49" fontId="23" fillId="0" borderId="69" xfId="36" applyNumberFormat="1" applyFont="1" applyFill="1" applyBorder="1" applyAlignment="1">
      <alignment horizontal="center"/>
    </xf>
    <xf numFmtId="49" fontId="23" fillId="0" borderId="101" xfId="36" applyNumberFormat="1" applyFont="1" applyFill="1" applyBorder="1" applyAlignment="1">
      <alignment horizontal="center"/>
    </xf>
    <xf numFmtId="0" fontId="23" fillId="0" borderId="102" xfId="36" applyFont="1" applyFill="1" applyBorder="1" applyAlignment="1">
      <alignment horizontal="center"/>
    </xf>
    <xf numFmtId="0" fontId="23" fillId="0" borderId="92" xfId="36" applyFont="1" applyFill="1" applyBorder="1" applyAlignment="1">
      <alignment horizontal="center"/>
    </xf>
    <xf numFmtId="0" fontId="23" fillId="0" borderId="103" xfId="36" applyFont="1" applyFill="1" applyBorder="1"/>
    <xf numFmtId="49" fontId="23" fillId="0" borderId="11" xfId="36" applyNumberFormat="1" applyFont="1" applyFill="1" applyBorder="1"/>
    <xf numFmtId="0" fontId="23" fillId="0" borderId="11" xfId="36" applyFont="1" applyFill="1" applyBorder="1" applyAlignment="1">
      <alignment horizontal="center"/>
    </xf>
    <xf numFmtId="4" fontId="26" fillId="0" borderId="0" xfId="36" applyNumberFormat="1" applyFont="1" applyAlignment="1">
      <alignment vertical="center" wrapText="1"/>
    </xf>
    <xf numFmtId="0" fontId="23" fillId="0" borderId="0" xfId="36" applyFill="1"/>
    <xf numFmtId="0" fontId="0" fillId="0" borderId="11" xfId="0" applyFill="1" applyBorder="1"/>
    <xf numFmtId="0" fontId="23" fillId="0" borderId="0" xfId="37" applyFont="1" applyFill="1" applyBorder="1" applyAlignment="1">
      <alignment vertical="center"/>
    </xf>
    <xf numFmtId="0" fontId="44" fillId="0" borderId="0" xfId="0" applyFont="1" applyFill="1" applyAlignment="1">
      <alignment horizontal="center" wrapText="1"/>
    </xf>
    <xf numFmtId="0" fontId="23" fillId="28" borderId="10" xfId="0" applyFont="1" applyFill="1" applyBorder="1" applyAlignment="1">
      <alignment horizontal="left" vertical="center" wrapText="1"/>
    </xf>
    <xf numFmtId="0" fontId="58" fillId="0" borderId="0" xfId="37" applyFont="1" applyFill="1" applyBorder="1" applyAlignment="1">
      <alignment horizontal="center" vertical="center"/>
    </xf>
    <xf numFmtId="49" fontId="28" fillId="31" borderId="104" xfId="34" applyNumberFormat="1" applyFont="1" applyFill="1" applyBorder="1" applyAlignment="1">
      <alignment horizontal="center" vertical="center" wrapText="1"/>
    </xf>
    <xf numFmtId="49" fontId="28" fillId="31" borderId="71" xfId="34" applyNumberFormat="1" applyFont="1" applyFill="1" applyBorder="1" applyAlignment="1">
      <alignment horizontal="center" vertical="center" wrapText="1"/>
    </xf>
    <xf numFmtId="49" fontId="28" fillId="31" borderId="105" xfId="34" applyNumberFormat="1" applyFont="1" applyFill="1" applyBorder="1" applyAlignment="1">
      <alignment horizontal="center" vertical="center" wrapText="1"/>
    </xf>
    <xf numFmtId="49" fontId="27" fillId="31" borderId="106" xfId="34" applyNumberFormat="1" applyFont="1" applyFill="1" applyBorder="1" applyAlignment="1">
      <alignment horizontal="center"/>
    </xf>
    <xf numFmtId="49" fontId="27" fillId="31" borderId="107" xfId="34" applyNumberFormat="1" applyFont="1" applyFill="1" applyBorder="1" applyAlignment="1">
      <alignment horizontal="center"/>
    </xf>
    <xf numFmtId="49" fontId="27" fillId="31" borderId="108" xfId="34" applyNumberFormat="1" applyFont="1" applyFill="1" applyBorder="1" applyAlignment="1">
      <alignment horizontal="center"/>
    </xf>
    <xf numFmtId="49" fontId="23" fillId="0" borderId="0" xfId="33" applyNumberFormat="1" applyFont="1" applyBorder="1" applyAlignment="1">
      <alignment horizontal="center"/>
    </xf>
    <xf numFmtId="49" fontId="64" fillId="0" borderId="0" xfId="36" applyNumberFormat="1" applyFont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/>
    </xf>
    <xf numFmtId="0" fontId="23" fillId="28" borderId="42" xfId="0" applyFont="1" applyFill="1" applyBorder="1" applyAlignment="1">
      <alignment horizontal="center" vertical="center" wrapText="1"/>
    </xf>
    <xf numFmtId="0" fontId="23" fillId="28" borderId="57" xfId="0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 wrapText="1"/>
    </xf>
    <xf numFmtId="0" fontId="23" fillId="28" borderId="24" xfId="0" applyFont="1" applyFill="1" applyBorder="1" applyAlignment="1">
      <alignment horizontal="center" vertical="center"/>
    </xf>
    <xf numFmtId="0" fontId="23" fillId="28" borderId="50" xfId="0" applyFont="1" applyFill="1" applyBorder="1" applyAlignment="1">
      <alignment horizontal="center" vertical="center"/>
    </xf>
    <xf numFmtId="0" fontId="23" fillId="28" borderId="65" xfId="0" applyFont="1" applyFill="1" applyBorder="1" applyAlignment="1">
      <alignment horizontal="left" vertical="center" wrapText="1"/>
    </xf>
    <xf numFmtId="0" fontId="23" fillId="28" borderId="39" xfId="0" applyFont="1" applyFill="1" applyBorder="1" applyAlignment="1">
      <alignment horizontal="left" vertical="center" wrapText="1"/>
    </xf>
    <xf numFmtId="0" fontId="23" fillId="28" borderId="57" xfId="0" applyFont="1" applyFill="1" applyBorder="1" applyAlignment="1">
      <alignment horizontal="left" vertical="center" wrapText="1"/>
    </xf>
    <xf numFmtId="0" fontId="23" fillId="28" borderId="24" xfId="0" applyFont="1" applyFill="1" applyBorder="1" applyAlignment="1">
      <alignment horizontal="left" vertical="center" wrapText="1"/>
    </xf>
    <xf numFmtId="0" fontId="23" fillId="28" borderId="50" xfId="0" applyFont="1" applyFill="1" applyBorder="1" applyAlignment="1">
      <alignment horizontal="left" vertical="center" wrapText="1"/>
    </xf>
    <xf numFmtId="0" fontId="23" fillId="28" borderId="109" xfId="0" applyFont="1" applyFill="1" applyBorder="1" applyAlignment="1">
      <alignment horizontal="left" vertical="center" wrapText="1"/>
    </xf>
    <xf numFmtId="0" fontId="33" fillId="29" borderId="110" xfId="0" applyFont="1" applyFill="1" applyBorder="1" applyAlignment="1">
      <alignment horizontal="left"/>
    </xf>
    <xf numFmtId="0" fontId="33" fillId="29" borderId="111" xfId="0" applyFont="1" applyFill="1" applyBorder="1" applyAlignment="1">
      <alignment horizontal="left"/>
    </xf>
    <xf numFmtId="0" fontId="33" fillId="29" borderId="68" xfId="0" applyFont="1" applyFill="1" applyBorder="1" applyAlignment="1">
      <alignment horizontal="left"/>
    </xf>
    <xf numFmtId="0" fontId="23" fillId="28" borderId="53" xfId="0" applyFont="1" applyFill="1" applyBorder="1" applyAlignment="1">
      <alignment horizontal="center" vertical="center" wrapText="1"/>
    </xf>
    <xf numFmtId="0" fontId="23" fillId="28" borderId="109" xfId="0" applyFont="1" applyFill="1" applyBorder="1" applyAlignment="1">
      <alignment horizontal="center" vertical="center" wrapText="1"/>
    </xf>
    <xf numFmtId="0" fontId="23" fillId="28" borderId="114" xfId="0" applyFont="1" applyFill="1" applyBorder="1" applyAlignment="1">
      <alignment horizontal="left" vertical="center" wrapText="1"/>
    </xf>
    <xf numFmtId="0" fontId="23" fillId="28" borderId="115" xfId="0" applyFont="1" applyFill="1" applyBorder="1" applyAlignment="1">
      <alignment horizontal="left" vertical="center" wrapText="1"/>
    </xf>
    <xf numFmtId="0" fontId="23" fillId="28" borderId="116" xfId="0" applyFont="1" applyFill="1" applyBorder="1" applyAlignment="1">
      <alignment horizontal="left" vertical="center" wrapText="1"/>
    </xf>
    <xf numFmtId="0" fontId="23" fillId="28" borderId="65" xfId="0" applyFont="1" applyFill="1" applyBorder="1" applyAlignment="1">
      <alignment horizontal="center" vertical="center" wrapText="1"/>
    </xf>
    <xf numFmtId="0" fontId="23" fillId="28" borderId="39" xfId="0" applyFont="1" applyFill="1" applyBorder="1" applyAlignment="1">
      <alignment horizontal="center" vertical="center" wrapText="1"/>
    </xf>
    <xf numFmtId="0" fontId="27" fillId="29" borderId="110" xfId="0" applyFont="1" applyFill="1" applyBorder="1" applyAlignment="1">
      <alignment horizontal="center"/>
    </xf>
    <xf numFmtId="0" fontId="27" fillId="29" borderId="111" xfId="0" applyFont="1" applyFill="1" applyBorder="1" applyAlignment="1">
      <alignment horizontal="center"/>
    </xf>
    <xf numFmtId="0" fontId="27" fillId="29" borderId="68" xfId="0" applyFont="1" applyFill="1" applyBorder="1" applyAlignment="1">
      <alignment horizontal="center"/>
    </xf>
    <xf numFmtId="0" fontId="28" fillId="29" borderId="76" xfId="0" applyFont="1" applyFill="1" applyBorder="1" applyAlignment="1">
      <alignment horizontal="center" vertical="center"/>
    </xf>
    <xf numFmtId="0" fontId="28" fillId="29" borderId="41" xfId="0" applyFont="1" applyFill="1" applyBorder="1" applyAlignment="1">
      <alignment horizontal="center" vertical="center"/>
    </xf>
    <xf numFmtId="0" fontId="28" fillId="29" borderId="78" xfId="0" applyFont="1" applyFill="1" applyBorder="1" applyAlignment="1">
      <alignment horizontal="center" vertical="center"/>
    </xf>
    <xf numFmtId="0" fontId="28" fillId="29" borderId="23" xfId="0" applyFont="1" applyFill="1" applyBorder="1" applyAlignment="1">
      <alignment horizontal="center" vertical="center" wrapText="1"/>
    </xf>
    <xf numFmtId="0" fontId="33" fillId="29" borderId="26" xfId="0" applyFont="1" applyFill="1" applyBorder="1" applyAlignment="1">
      <alignment horizontal="center" vertical="center" wrapText="1"/>
    </xf>
    <xf numFmtId="0" fontId="33" fillId="29" borderId="23" xfId="0" applyFont="1" applyFill="1" applyBorder="1" applyAlignment="1">
      <alignment horizontal="left"/>
    </xf>
    <xf numFmtId="0" fontId="33" fillId="29" borderId="112" xfId="0" applyFont="1" applyFill="1" applyBorder="1" applyAlignment="1">
      <alignment horizontal="left"/>
    </xf>
    <xf numFmtId="0" fontId="28" fillId="29" borderId="112" xfId="0" applyFont="1" applyFill="1" applyBorder="1" applyAlignment="1">
      <alignment horizontal="left"/>
    </xf>
    <xf numFmtId="0" fontId="28" fillId="29" borderId="25" xfId="0" applyFont="1" applyFill="1" applyBorder="1" applyAlignment="1">
      <alignment horizontal="left"/>
    </xf>
    <xf numFmtId="0" fontId="33" fillId="29" borderId="49" xfId="0" applyFont="1" applyFill="1" applyBorder="1" applyAlignment="1">
      <alignment horizontal="center" vertical="center" wrapText="1"/>
    </xf>
    <xf numFmtId="0" fontId="33" fillId="29" borderId="113" xfId="0" applyFont="1" applyFill="1" applyBorder="1" applyAlignment="1">
      <alignment horizontal="center" vertical="center" wrapText="1"/>
    </xf>
    <xf numFmtId="0" fontId="23" fillId="28" borderId="67" xfId="0" applyFont="1" applyFill="1" applyBorder="1" applyAlignment="1">
      <alignment horizontal="center" vertical="center" wrapText="1"/>
    </xf>
    <xf numFmtId="0" fontId="23" fillId="28" borderId="14" xfId="0" applyFont="1" applyFill="1" applyBorder="1" applyAlignment="1">
      <alignment horizontal="center" vertical="center" wrapText="1"/>
    </xf>
    <xf numFmtId="0" fontId="33" fillId="29" borderId="26" xfId="0" applyFont="1" applyFill="1" applyBorder="1" applyAlignment="1">
      <alignment horizontal="center"/>
    </xf>
    <xf numFmtId="0" fontId="33" fillId="29" borderId="11" xfId="0" applyFont="1" applyFill="1" applyBorder="1" applyAlignment="1">
      <alignment horizontal="center"/>
    </xf>
    <xf numFmtId="0" fontId="33" fillId="29" borderId="10" xfId="0" applyFont="1" applyFill="1" applyBorder="1" applyAlignment="1">
      <alignment horizontal="center"/>
    </xf>
    <xf numFmtId="0" fontId="23" fillId="28" borderId="12" xfId="0" applyFont="1" applyFill="1" applyBorder="1" applyAlignment="1">
      <alignment horizontal="center"/>
    </xf>
    <xf numFmtId="0" fontId="23" fillId="28" borderId="0" xfId="0" applyFont="1" applyFill="1" applyBorder="1" applyAlignment="1">
      <alignment horizontal="center"/>
    </xf>
    <xf numFmtId="0" fontId="23" fillId="28" borderId="13" xfId="0" applyFont="1" applyFill="1" applyBorder="1" applyAlignment="1">
      <alignment horizontal="center"/>
    </xf>
    <xf numFmtId="0" fontId="23" fillId="28" borderId="26" xfId="0" applyFont="1" applyFill="1" applyBorder="1" applyAlignment="1">
      <alignment horizontal="center"/>
    </xf>
    <xf numFmtId="0" fontId="23" fillId="28" borderId="11" xfId="0" applyFont="1" applyFill="1" applyBorder="1" applyAlignment="1">
      <alignment horizontal="center"/>
    </xf>
    <xf numFmtId="0" fontId="23" fillId="28" borderId="10" xfId="0" applyFont="1" applyFill="1" applyBorder="1" applyAlignment="1">
      <alignment horizontal="center"/>
    </xf>
    <xf numFmtId="0" fontId="28" fillId="29" borderId="26" xfId="0" applyFont="1" applyFill="1" applyBorder="1" applyAlignment="1">
      <alignment horizontal="center"/>
    </xf>
    <xf numFmtId="0" fontId="28" fillId="29" borderId="11" xfId="0" applyFont="1" applyFill="1" applyBorder="1" applyAlignment="1">
      <alignment horizontal="center"/>
    </xf>
    <xf numFmtId="0" fontId="23" fillId="28" borderId="65" xfId="0" applyFont="1" applyFill="1" applyBorder="1" applyAlignment="1">
      <alignment horizontal="left"/>
    </xf>
    <xf numFmtId="0" fontId="23" fillId="28" borderId="39" xfId="0" applyFont="1" applyFill="1" applyBorder="1" applyAlignment="1">
      <alignment horizontal="left"/>
    </xf>
    <xf numFmtId="0" fontId="23" fillId="28" borderId="40" xfId="0" applyFont="1" applyFill="1" applyBorder="1" applyAlignment="1">
      <alignment horizontal="left"/>
    </xf>
    <xf numFmtId="0" fontId="23" fillId="28" borderId="11" xfId="0" applyFont="1" applyFill="1" applyBorder="1" applyAlignment="1">
      <alignment horizontal="left"/>
    </xf>
    <xf numFmtId="0" fontId="23" fillId="28" borderId="42" xfId="0" applyFont="1" applyFill="1" applyBorder="1" applyAlignment="1">
      <alignment horizontal="left"/>
    </xf>
    <xf numFmtId="0" fontId="28" fillId="29" borderId="42" xfId="0" applyFont="1" applyFill="1" applyBorder="1" applyAlignment="1">
      <alignment horizontal="center"/>
    </xf>
    <xf numFmtId="0" fontId="28" fillId="29" borderId="57" xfId="0" applyFont="1" applyFill="1" applyBorder="1" applyAlignment="1">
      <alignment horizontal="center"/>
    </xf>
    <xf numFmtId="0" fontId="33" fillId="29" borderId="65" xfId="0" applyFont="1" applyFill="1" applyBorder="1" applyAlignment="1">
      <alignment horizontal="center"/>
    </xf>
    <xf numFmtId="0" fontId="33" fillId="29" borderId="39" xfId="0" applyFont="1" applyFill="1" applyBorder="1" applyAlignment="1">
      <alignment horizontal="center"/>
    </xf>
    <xf numFmtId="0" fontId="33" fillId="29" borderId="40" xfId="0" applyFont="1" applyFill="1" applyBorder="1" applyAlignment="1">
      <alignment horizontal="center"/>
    </xf>
    <xf numFmtId="0" fontId="23" fillId="28" borderId="45" xfId="0" applyFont="1" applyFill="1" applyBorder="1" applyAlignment="1">
      <alignment horizontal="left" vertical="center" wrapText="1"/>
    </xf>
    <xf numFmtId="0" fontId="23" fillId="28" borderId="117" xfId="0" applyFont="1" applyFill="1" applyBorder="1" applyAlignment="1">
      <alignment horizontal="left" vertical="center" wrapText="1"/>
    </xf>
    <xf numFmtId="0" fontId="23" fillId="28" borderId="47" xfId="0" applyFont="1" applyFill="1" applyBorder="1" applyAlignment="1">
      <alignment horizontal="left" vertical="center" wrapText="1"/>
    </xf>
    <xf numFmtId="0" fontId="23" fillId="28" borderId="13" xfId="0" applyFont="1" applyFill="1" applyBorder="1" applyAlignment="1">
      <alignment horizontal="left" vertical="center" wrapText="1"/>
    </xf>
    <xf numFmtId="0" fontId="23" fillId="28" borderId="49" xfId="0" applyFont="1" applyFill="1" applyBorder="1" applyAlignment="1">
      <alignment horizontal="left" vertical="center" wrapText="1"/>
    </xf>
    <xf numFmtId="0" fontId="23" fillId="28" borderId="113" xfId="0" applyFont="1" applyFill="1" applyBorder="1" applyAlignment="1">
      <alignment horizontal="left" vertical="center" wrapText="1"/>
    </xf>
    <xf numFmtId="0" fontId="28" fillId="29" borderId="10" xfId="0" applyFont="1" applyFill="1" applyBorder="1" applyAlignment="1">
      <alignment horizontal="center"/>
    </xf>
    <xf numFmtId="0" fontId="28" fillId="29" borderId="39" xfId="0" applyFont="1" applyFill="1" applyBorder="1" applyAlignment="1">
      <alignment horizontal="center"/>
    </xf>
    <xf numFmtId="0" fontId="28" fillId="29" borderId="40" xfId="0" applyFont="1" applyFill="1" applyBorder="1" applyAlignment="1">
      <alignment horizontal="center"/>
    </xf>
    <xf numFmtId="0" fontId="23" fillId="28" borderId="10" xfId="0" applyFont="1" applyFill="1" applyBorder="1" applyAlignment="1">
      <alignment horizontal="left"/>
    </xf>
    <xf numFmtId="0" fontId="28" fillId="29" borderId="114" xfId="0" applyFont="1" applyFill="1" applyBorder="1" applyAlignment="1">
      <alignment horizontal="center"/>
    </xf>
    <xf numFmtId="0" fontId="28" fillId="29" borderId="115" xfId="0" applyFont="1" applyFill="1" applyBorder="1" applyAlignment="1">
      <alignment horizontal="center"/>
    </xf>
    <xf numFmtId="0" fontId="28" fillId="29" borderId="119" xfId="0" applyFont="1" applyFill="1" applyBorder="1" applyAlignment="1">
      <alignment horizontal="center"/>
    </xf>
    <xf numFmtId="0" fontId="31" fillId="28" borderId="24" xfId="0" applyFont="1" applyFill="1" applyBorder="1" applyAlignment="1">
      <alignment horizontal="center"/>
    </xf>
    <xf numFmtId="0" fontId="31" fillId="28" borderId="50" xfId="0" applyFont="1" applyFill="1" applyBorder="1" applyAlignment="1">
      <alignment horizontal="center"/>
    </xf>
    <xf numFmtId="0" fontId="31" fillId="28" borderId="51" xfId="0" applyFont="1" applyFill="1" applyBorder="1" applyAlignment="1">
      <alignment horizontal="center"/>
    </xf>
    <xf numFmtId="0" fontId="28" fillId="29" borderId="65" xfId="0" applyFont="1" applyFill="1" applyBorder="1" applyAlignment="1">
      <alignment horizontal="center" wrapText="1"/>
    </xf>
    <xf numFmtId="0" fontId="28" fillId="29" borderId="39" xfId="0" applyFont="1" applyFill="1" applyBorder="1" applyAlignment="1">
      <alignment horizontal="center" wrapText="1"/>
    </xf>
    <xf numFmtId="0" fontId="28" fillId="29" borderId="40" xfId="0" applyFont="1" applyFill="1" applyBorder="1" applyAlignment="1">
      <alignment horizontal="center" wrapText="1"/>
    </xf>
    <xf numFmtId="0" fontId="23" fillId="28" borderId="63" xfId="0" applyFont="1" applyFill="1" applyBorder="1" applyAlignment="1">
      <alignment horizontal="left" vertical="center" wrapText="1"/>
    </xf>
    <xf numFmtId="0" fontId="23" fillId="28" borderId="118" xfId="0" applyFont="1" applyFill="1" applyBorder="1" applyAlignment="1">
      <alignment horizontal="left" vertical="center" wrapText="1"/>
    </xf>
    <xf numFmtId="0" fontId="23" fillId="28" borderId="31" xfId="0" applyFont="1" applyFill="1" applyBorder="1" applyAlignment="1">
      <alignment horizontal="left" vertical="center" wrapText="1"/>
    </xf>
    <xf numFmtId="49" fontId="23" fillId="28" borderId="12" xfId="0" applyNumberFormat="1" applyFont="1" applyFill="1" applyBorder="1" applyAlignment="1">
      <alignment horizontal="left" vertical="top" wrapText="1"/>
    </xf>
    <xf numFmtId="49" fontId="23" fillId="28" borderId="0" xfId="0" applyNumberFormat="1" applyFont="1" applyFill="1" applyBorder="1" applyAlignment="1">
      <alignment horizontal="left" vertical="top" wrapText="1"/>
    </xf>
    <xf numFmtId="49" fontId="23" fillId="28" borderId="13" xfId="0" applyNumberFormat="1" applyFont="1" applyFill="1" applyBorder="1" applyAlignment="1">
      <alignment horizontal="left" vertical="top" wrapText="1"/>
    </xf>
    <xf numFmtId="49" fontId="23" fillId="28" borderId="82" xfId="0" applyNumberFormat="1" applyFont="1" applyFill="1" applyBorder="1" applyAlignment="1" applyProtection="1">
      <alignment horizontal="left" vertical="top" wrapText="1"/>
      <protection locked="0"/>
    </xf>
    <xf numFmtId="49" fontId="23" fillId="28" borderId="34" xfId="0" applyNumberFormat="1" applyFont="1" applyFill="1" applyBorder="1" applyAlignment="1" applyProtection="1">
      <alignment horizontal="left" vertical="top" wrapText="1"/>
      <protection locked="0"/>
    </xf>
    <xf numFmtId="49" fontId="23" fillId="28" borderId="120" xfId="0" applyNumberFormat="1" applyFont="1" applyFill="1" applyBorder="1" applyAlignment="1" applyProtection="1">
      <alignment horizontal="left" vertical="top" wrapText="1"/>
      <protection locked="0"/>
    </xf>
    <xf numFmtId="0" fontId="33" fillId="29" borderId="121" xfId="0" applyFont="1" applyFill="1" applyBorder="1" applyAlignment="1">
      <alignment horizontal="center"/>
    </xf>
    <xf numFmtId="0" fontId="33" fillId="29" borderId="80" xfId="0" applyFont="1" applyFill="1" applyBorder="1" applyAlignment="1">
      <alignment horizontal="center"/>
    </xf>
    <xf numFmtId="0" fontId="28" fillId="29" borderId="80" xfId="0" applyFont="1" applyFill="1" applyBorder="1" applyAlignment="1">
      <alignment horizontal="center"/>
    </xf>
    <xf numFmtId="0" fontId="28" fillId="29" borderId="122" xfId="0" applyFont="1" applyFill="1" applyBorder="1" applyAlignment="1">
      <alignment horizontal="center"/>
    </xf>
    <xf numFmtId="0" fontId="23" fillId="28" borderId="12" xfId="0" applyFont="1" applyFill="1" applyBorder="1" applyAlignment="1">
      <alignment horizontal="left" wrapText="1"/>
    </xf>
    <xf numFmtId="0" fontId="23" fillId="28" borderId="0" xfId="0" applyFont="1" applyFill="1" applyBorder="1" applyAlignment="1">
      <alignment horizontal="left" wrapText="1"/>
    </xf>
    <xf numFmtId="0" fontId="23" fillId="28" borderId="13" xfId="0" applyFont="1" applyFill="1" applyBorder="1" applyAlignment="1">
      <alignment horizontal="left" wrapText="1"/>
    </xf>
    <xf numFmtId="0" fontId="23" fillId="28" borderId="82" xfId="0" applyFont="1" applyFill="1" applyBorder="1" applyAlignment="1">
      <alignment horizontal="left" wrapText="1"/>
    </xf>
    <xf numFmtId="0" fontId="23" fillId="28" borderId="34" xfId="0" applyFont="1" applyFill="1" applyBorder="1" applyAlignment="1">
      <alignment horizontal="left" wrapText="1"/>
    </xf>
    <xf numFmtId="0" fontId="23" fillId="28" borderId="120" xfId="0" applyFont="1" applyFill="1" applyBorder="1" applyAlignment="1">
      <alignment horizontal="left" wrapText="1"/>
    </xf>
    <xf numFmtId="0" fontId="23" fillId="28" borderId="40" xfId="0" applyFont="1" applyFill="1" applyBorder="1" applyAlignment="1">
      <alignment horizontal="left" vertical="center" wrapText="1"/>
    </xf>
    <xf numFmtId="0" fontId="23" fillId="28" borderId="42" xfId="0" applyFont="1" applyFill="1" applyBorder="1" applyAlignment="1">
      <alignment horizontal="left" wrapText="1"/>
    </xf>
    <xf numFmtId="0" fontId="23" fillId="28" borderId="40" xfId="0" applyFont="1" applyFill="1" applyBorder="1" applyAlignment="1">
      <alignment horizontal="left" wrapText="1"/>
    </xf>
    <xf numFmtId="0" fontId="66" fillId="0" borderId="0" xfId="36" applyFont="1" applyAlignment="1">
      <alignment horizontal="left" wrapText="1"/>
    </xf>
    <xf numFmtId="0" fontId="67" fillId="0" borderId="0" xfId="36" applyFont="1" applyAlignment="1">
      <alignment horizontal="left" wrapText="1"/>
    </xf>
    <xf numFmtId="0" fontId="64" fillId="0" borderId="0" xfId="36" applyFont="1" applyAlignment="1">
      <alignment horizontal="left" vertical="center" wrapText="1"/>
    </xf>
    <xf numFmtId="49" fontId="23" fillId="28" borderId="42" xfId="36" applyNumberFormat="1" applyFont="1" applyFill="1" applyBorder="1" applyAlignment="1">
      <alignment horizontal="center"/>
    </xf>
    <xf numFmtId="49" fontId="23" fillId="28" borderId="40" xfId="36" applyNumberFormat="1" applyFont="1" applyFill="1" applyBorder="1" applyAlignment="1">
      <alignment horizontal="center"/>
    </xf>
    <xf numFmtId="49" fontId="28" fillId="31" borderId="63" xfId="34" applyNumberFormat="1" applyFont="1" applyFill="1" applyBorder="1" applyAlignment="1">
      <alignment horizontal="center" vertical="center" wrapText="1"/>
    </xf>
    <xf numFmtId="49" fontId="28" fillId="31" borderId="83" xfId="34" applyNumberFormat="1" applyFont="1" applyFill="1" applyBorder="1" applyAlignment="1">
      <alignment horizontal="center" vertical="center" wrapText="1"/>
    </xf>
    <xf numFmtId="49" fontId="23" fillId="30" borderId="114" xfId="36" applyNumberFormat="1" applyFont="1" applyFill="1" applyBorder="1" applyAlignment="1">
      <alignment horizontal="center"/>
    </xf>
    <xf numFmtId="49" fontId="23" fillId="30" borderId="115" xfId="36" applyNumberFormat="1" applyFont="1" applyFill="1" applyBorder="1" applyAlignment="1">
      <alignment horizontal="center"/>
    </xf>
    <xf numFmtId="49" fontId="23" fillId="30" borderId="119" xfId="36" applyNumberFormat="1" applyFont="1" applyFill="1" applyBorder="1" applyAlignment="1">
      <alignment horizontal="center"/>
    </xf>
    <xf numFmtId="0" fontId="28" fillId="29" borderId="62" xfId="0" applyFont="1" applyFill="1" applyBorder="1" applyAlignment="1">
      <alignment horizontal="center" vertical="center" wrapText="1"/>
    </xf>
    <xf numFmtId="0" fontId="28" fillId="29" borderId="32" xfId="0" applyFont="1" applyFill="1" applyBorder="1" applyAlignment="1">
      <alignment horizontal="center" vertical="center" wrapText="1"/>
    </xf>
    <xf numFmtId="0" fontId="28" fillId="29" borderId="11" xfId="0" applyFont="1" applyFill="1" applyBorder="1" applyAlignment="1">
      <alignment horizontal="center" vertical="center" wrapText="1"/>
    </xf>
    <xf numFmtId="0" fontId="23" fillId="29" borderId="55" xfId="0" applyFont="1" applyFill="1" applyBorder="1" applyAlignment="1">
      <alignment horizontal="center" vertical="center" wrapText="1"/>
    </xf>
    <xf numFmtId="0" fontId="22" fillId="29" borderId="114" xfId="0" applyFont="1" applyFill="1" applyBorder="1" applyAlignment="1">
      <alignment horizontal="center" wrapText="1"/>
    </xf>
    <xf numFmtId="0" fontId="22" fillId="29" borderId="115" xfId="0" applyFont="1" applyFill="1" applyBorder="1" applyAlignment="1">
      <alignment horizontal="center" wrapText="1"/>
    </xf>
    <xf numFmtId="0" fontId="22" fillId="29" borderId="116" xfId="0" applyFont="1" applyFill="1" applyBorder="1" applyAlignment="1">
      <alignment horizontal="center" wrapText="1"/>
    </xf>
    <xf numFmtId="0" fontId="22" fillId="29" borderId="64" xfId="32" applyFont="1" applyFill="1" applyBorder="1" applyAlignment="1">
      <alignment horizontal="center"/>
    </xf>
    <xf numFmtId="0" fontId="23" fillId="32" borderId="67" xfId="32" applyFont="1" applyFill="1" applyBorder="1" applyAlignment="1">
      <alignment horizontal="center"/>
    </xf>
    <xf numFmtId="0" fontId="23" fillId="32" borderId="14" xfId="32" applyFont="1" applyFill="1" applyBorder="1" applyAlignment="1">
      <alignment horizontal="center"/>
    </xf>
    <xf numFmtId="0" fontId="23" fillId="32" borderId="48" xfId="32" applyFont="1" applyFill="1" applyBorder="1" applyAlignment="1">
      <alignment horizontal="center"/>
    </xf>
    <xf numFmtId="0" fontId="23" fillId="28" borderId="65" xfId="32" applyFont="1" applyFill="1" applyBorder="1" applyAlignment="1">
      <alignment horizontal="center" wrapText="1"/>
    </xf>
    <xf numFmtId="0" fontId="23" fillId="28" borderId="39" xfId="32" applyFont="1" applyFill="1" applyBorder="1" applyAlignment="1">
      <alignment horizontal="center" wrapText="1"/>
    </xf>
    <xf numFmtId="0" fontId="23" fillId="28" borderId="40" xfId="32" applyFont="1" applyFill="1" applyBorder="1" applyAlignment="1">
      <alignment horizontal="center" wrapText="1"/>
    </xf>
    <xf numFmtId="49" fontId="28" fillId="31" borderId="66" xfId="34" applyNumberFormat="1" applyFont="1" applyFill="1" applyBorder="1" applyAlignment="1">
      <alignment horizontal="center" vertical="center" wrapText="1"/>
    </xf>
    <xf numFmtId="49" fontId="28" fillId="31" borderId="82" xfId="34" applyNumberFormat="1" applyFont="1" applyFill="1" applyBorder="1" applyAlignment="1">
      <alignment horizontal="center" vertical="center" wrapText="1"/>
    </xf>
    <xf numFmtId="0" fontId="23" fillId="28" borderId="66" xfId="32" applyFont="1" applyFill="1" applyBorder="1" applyAlignment="1">
      <alignment horizontal="center" wrapText="1"/>
    </xf>
    <xf numFmtId="0" fontId="23" fillId="28" borderId="43" xfId="32" applyFont="1" applyFill="1" applyBorder="1" applyAlignment="1">
      <alignment horizontal="center" wrapText="1"/>
    </xf>
    <xf numFmtId="0" fontId="23" fillId="28" borderId="44" xfId="32" applyFont="1" applyFill="1" applyBorder="1" applyAlignment="1">
      <alignment horizontal="center" wrapText="1"/>
    </xf>
    <xf numFmtId="0" fontId="22" fillId="29" borderId="110" xfId="36" applyFont="1" applyFill="1" applyBorder="1" applyAlignment="1">
      <alignment horizontal="center"/>
    </xf>
    <xf numFmtId="0" fontId="22" fillId="29" borderId="111" xfId="36" applyFont="1" applyFill="1" applyBorder="1" applyAlignment="1">
      <alignment horizontal="center"/>
    </xf>
    <xf numFmtId="0" fontId="28" fillId="29" borderId="43" xfId="0" applyFont="1" applyFill="1" applyBorder="1" applyAlignment="1">
      <alignment horizontal="center" vertical="center" wrapText="1"/>
    </xf>
    <xf numFmtId="0" fontId="28" fillId="29" borderId="44" xfId="0" applyFont="1" applyFill="1" applyBorder="1" applyAlignment="1">
      <alignment horizontal="center" vertical="center" wrapText="1"/>
    </xf>
    <xf numFmtId="0" fontId="28" fillId="29" borderId="34" xfId="0" applyFont="1" applyFill="1" applyBorder="1" applyAlignment="1">
      <alignment horizontal="center" vertical="center" wrapText="1"/>
    </xf>
    <xf numFmtId="0" fontId="28" fillId="29" borderId="35" xfId="0" applyFont="1" applyFill="1" applyBorder="1" applyAlignment="1">
      <alignment horizontal="center" vertical="center" wrapText="1"/>
    </xf>
    <xf numFmtId="49" fontId="23" fillId="30" borderId="65" xfId="36" applyNumberFormat="1" applyFont="1" applyFill="1" applyBorder="1" applyAlignment="1">
      <alignment horizontal="center" wrapText="1"/>
    </xf>
    <xf numFmtId="49" fontId="23" fillId="30" borderId="39" xfId="36" applyNumberFormat="1" applyFont="1" applyFill="1" applyBorder="1" applyAlignment="1">
      <alignment horizontal="center" wrapText="1"/>
    </xf>
    <xf numFmtId="49" fontId="23" fillId="30" borderId="40" xfId="36" applyNumberFormat="1" applyFont="1" applyFill="1" applyBorder="1" applyAlignment="1">
      <alignment horizontal="center" wrapText="1"/>
    </xf>
    <xf numFmtId="49" fontId="27" fillId="31" borderId="23" xfId="34" applyNumberFormat="1" applyFont="1" applyFill="1" applyBorder="1" applyAlignment="1">
      <alignment horizontal="center"/>
    </xf>
    <xf numFmtId="49" fontId="27" fillId="31" borderId="112" xfId="34" applyNumberFormat="1" applyFont="1" applyFill="1" applyBorder="1" applyAlignment="1">
      <alignment horizontal="center"/>
    </xf>
    <xf numFmtId="49" fontId="27" fillId="31" borderId="25" xfId="34" applyNumberFormat="1" applyFont="1" applyFill="1" applyBorder="1" applyAlignment="1">
      <alignment horizontal="center"/>
    </xf>
    <xf numFmtId="49" fontId="23" fillId="0" borderId="26" xfId="33" applyNumberFormat="1" applyFont="1" applyBorder="1" applyAlignment="1"/>
    <xf numFmtId="49" fontId="23" fillId="0" borderId="11" xfId="33" applyNumberFormat="1" applyFont="1" applyBorder="1" applyAlignment="1"/>
    <xf numFmtId="49" fontId="23" fillId="0" borderId="10" xfId="33" applyNumberFormat="1" applyFont="1" applyBorder="1" applyAlignment="1"/>
    <xf numFmtId="0" fontId="22" fillId="29" borderId="26" xfId="0" applyFont="1" applyFill="1" applyBorder="1" applyAlignment="1">
      <alignment horizontal="center" wrapText="1"/>
    </xf>
    <xf numFmtId="0" fontId="22" fillId="29" borderId="11" xfId="0" applyFont="1" applyFill="1" applyBorder="1" applyAlignment="1">
      <alignment horizontal="center" wrapText="1"/>
    </xf>
    <xf numFmtId="0" fontId="30" fillId="29" borderId="11" xfId="0" applyFont="1" applyFill="1" applyBorder="1" applyAlignment="1">
      <alignment horizontal="center" wrapText="1"/>
    </xf>
    <xf numFmtId="0" fontId="30" fillId="29" borderId="10" xfId="0" applyFont="1" applyFill="1" applyBorder="1" applyAlignment="1">
      <alignment horizontal="center" wrapText="1"/>
    </xf>
    <xf numFmtId="49" fontId="28" fillId="31" borderId="42" xfId="34" applyNumberFormat="1" applyFont="1" applyFill="1" applyBorder="1" applyAlignment="1">
      <alignment horizontal="center" vertical="center" wrapText="1"/>
    </xf>
    <xf numFmtId="49" fontId="28" fillId="31" borderId="40" xfId="34" applyNumberFormat="1" applyFont="1" applyFill="1" applyBorder="1" applyAlignment="1">
      <alignment horizontal="center" vertical="center" wrapText="1"/>
    </xf>
    <xf numFmtId="0" fontId="22" fillId="29" borderId="65" xfId="0" applyFont="1" applyFill="1" applyBorder="1" applyAlignment="1">
      <alignment horizontal="center" wrapText="1"/>
    </xf>
    <xf numFmtId="0" fontId="22" fillId="29" borderId="39" xfId="0" applyFont="1" applyFill="1" applyBorder="1" applyAlignment="1">
      <alignment horizontal="center" wrapText="1"/>
    </xf>
    <xf numFmtId="0" fontId="27" fillId="29" borderId="23" xfId="0" applyFont="1" applyFill="1" applyBorder="1" applyAlignment="1">
      <alignment horizontal="center" wrapText="1"/>
    </xf>
    <xf numFmtId="0" fontId="23" fillId="29" borderId="112" xfId="0" applyFont="1" applyFill="1" applyBorder="1" applyAlignment="1"/>
    <xf numFmtId="0" fontId="23" fillId="29" borderId="25" xfId="0" applyFont="1" applyFill="1" applyBorder="1" applyAlignment="1"/>
    <xf numFmtId="0" fontId="30" fillId="29" borderId="63" xfId="0" applyFont="1" applyFill="1" applyBorder="1" applyAlignment="1">
      <alignment horizontal="center" vertical="center" wrapText="1"/>
    </xf>
    <xf numFmtId="0" fontId="30" fillId="29" borderId="31" xfId="0" applyFont="1" applyFill="1" applyBorder="1" applyAlignment="1">
      <alignment horizontal="center" vertical="center" wrapText="1"/>
    </xf>
    <xf numFmtId="0" fontId="23" fillId="0" borderId="65" xfId="0" applyFont="1" applyFill="1" applyBorder="1" applyAlignment="1">
      <alignment horizontal="center"/>
    </xf>
    <xf numFmtId="0" fontId="23" fillId="0" borderId="39" xfId="0" applyFont="1" applyFill="1" applyBorder="1" applyAlignment="1">
      <alignment horizontal="center"/>
    </xf>
    <xf numFmtId="0" fontId="23" fillId="0" borderId="57" xfId="0" applyFont="1" applyFill="1" applyBorder="1" applyAlignment="1">
      <alignment horizontal="center"/>
    </xf>
    <xf numFmtId="0" fontId="30" fillId="29" borderId="66" xfId="0" applyFont="1" applyFill="1" applyBorder="1" applyAlignment="1">
      <alignment horizontal="center" vertical="center" wrapText="1"/>
    </xf>
    <xf numFmtId="0" fontId="30" fillId="29" borderId="43" xfId="0" applyFont="1" applyFill="1" applyBorder="1" applyAlignment="1">
      <alignment horizontal="center" vertical="center" wrapText="1"/>
    </xf>
    <xf numFmtId="0" fontId="30" fillId="29" borderId="44" xfId="0" applyFont="1" applyFill="1" applyBorder="1" applyAlignment="1">
      <alignment horizontal="center" vertical="center" wrapText="1"/>
    </xf>
    <xf numFmtId="0" fontId="30" fillId="29" borderId="67" xfId="0" applyFont="1" applyFill="1" applyBorder="1" applyAlignment="1">
      <alignment horizontal="center" vertical="center" wrapText="1"/>
    </xf>
    <xf numFmtId="0" fontId="30" fillId="29" borderId="14" xfId="0" applyFont="1" applyFill="1" applyBorder="1" applyAlignment="1">
      <alignment horizontal="center" vertical="center" wrapText="1"/>
    </xf>
    <xf numFmtId="0" fontId="30" fillId="29" borderId="48" xfId="0" applyFont="1" applyFill="1" applyBorder="1" applyAlignment="1">
      <alignment horizontal="center" vertical="center" wrapText="1"/>
    </xf>
    <xf numFmtId="0" fontId="30" fillId="29" borderId="76" xfId="32" applyFont="1" applyFill="1" applyBorder="1" applyAlignment="1">
      <alignment horizontal="left" wrapText="1"/>
    </xf>
    <xf numFmtId="0" fontId="30" fillId="29" borderId="41" xfId="32" applyFont="1" applyFill="1" applyBorder="1" applyAlignment="1">
      <alignment horizontal="left" wrapText="1"/>
    </xf>
    <xf numFmtId="0" fontId="30" fillId="29" borderId="77" xfId="32" applyFont="1" applyFill="1" applyBorder="1" applyAlignment="1">
      <alignment horizontal="left" wrapText="1"/>
    </xf>
    <xf numFmtId="0" fontId="23" fillId="32" borderId="65" xfId="0" applyFont="1" applyFill="1" applyBorder="1" applyAlignment="1">
      <alignment horizontal="center"/>
    </xf>
    <xf numFmtId="0" fontId="23" fillId="32" borderId="39" xfId="0" applyFont="1" applyFill="1" applyBorder="1" applyAlignment="1">
      <alignment horizontal="center"/>
    </xf>
    <xf numFmtId="0" fontId="23" fillId="32" borderId="40" xfId="0" applyFont="1" applyFill="1" applyBorder="1" applyAlignment="1">
      <alignment horizontal="center"/>
    </xf>
    <xf numFmtId="0" fontId="26" fillId="28" borderId="65" xfId="32" applyFont="1" applyFill="1" applyBorder="1" applyAlignment="1">
      <alignment horizontal="left"/>
    </xf>
    <xf numFmtId="0" fontId="26" fillId="28" borderId="39" xfId="32" applyFont="1" applyFill="1" applyBorder="1" applyAlignment="1">
      <alignment horizontal="left"/>
    </xf>
    <xf numFmtId="0" fontId="26" fillId="28" borderId="40" xfId="32" applyFont="1" applyFill="1" applyBorder="1" applyAlignment="1">
      <alignment horizontal="left"/>
    </xf>
    <xf numFmtId="0" fontId="26" fillId="28" borderId="24" xfId="32" applyFont="1" applyFill="1" applyBorder="1" applyAlignment="1">
      <alignment horizontal="left"/>
    </xf>
    <xf numFmtId="0" fontId="26" fillId="28" borderId="50" xfId="32" applyFont="1" applyFill="1" applyBorder="1" applyAlignment="1">
      <alignment horizontal="left"/>
    </xf>
    <xf numFmtId="0" fontId="26" fillId="28" borderId="51" xfId="32" applyFont="1" applyFill="1" applyBorder="1" applyAlignment="1">
      <alignment horizontal="left"/>
    </xf>
    <xf numFmtId="0" fontId="61" fillId="0" borderId="42" xfId="35" applyFont="1" applyBorder="1" applyAlignment="1">
      <alignment horizontal="left" vertical="center" wrapText="1"/>
    </xf>
    <xf numFmtId="0" fontId="61" fillId="0" borderId="39" xfId="35" applyFont="1" applyBorder="1" applyAlignment="1">
      <alignment horizontal="left" vertical="center" wrapText="1"/>
    </xf>
    <xf numFmtId="0" fontId="61" fillId="0" borderId="40" xfId="35" applyFont="1" applyBorder="1" applyAlignment="1">
      <alignment horizontal="left" vertical="center" wrapText="1"/>
    </xf>
    <xf numFmtId="0" fontId="26" fillId="28" borderId="42" xfId="35" applyFont="1" applyFill="1" applyBorder="1" applyAlignment="1">
      <alignment horizontal="center" vertical="center" wrapText="1"/>
    </xf>
    <xf numFmtId="0" fontId="26" fillId="28" borderId="57" xfId="35" applyFont="1" applyFill="1" applyBorder="1" applyAlignment="1">
      <alignment horizontal="center" vertical="center" wrapText="1"/>
    </xf>
    <xf numFmtId="0" fontId="68" fillId="0" borderId="42" xfId="35" applyFont="1" applyBorder="1" applyAlignment="1">
      <alignment horizontal="center" vertical="center" wrapText="1"/>
    </xf>
    <xf numFmtId="0" fontId="68" fillId="0" borderId="57" xfId="35" applyFont="1" applyBorder="1" applyAlignment="1">
      <alignment horizontal="center" vertical="center" wrapText="1"/>
    </xf>
    <xf numFmtId="0" fontId="26" fillId="28" borderId="52" xfId="35" applyFont="1" applyFill="1" applyBorder="1" applyAlignment="1">
      <alignment horizontal="center" vertical="center" wrapText="1"/>
    </xf>
    <xf numFmtId="0" fontId="0" fillId="0" borderId="116" xfId="0" applyBorder="1"/>
    <xf numFmtId="0" fontId="23" fillId="0" borderId="53" xfId="35" applyFont="1" applyBorder="1" applyAlignment="1">
      <alignment horizontal="center" vertical="center" wrapText="1"/>
    </xf>
    <xf numFmtId="0" fontId="23" fillId="0" borderId="109" xfId="35" applyFont="1" applyBorder="1" applyAlignment="1">
      <alignment horizontal="center" vertical="center" wrapText="1"/>
    </xf>
    <xf numFmtId="0" fontId="56" fillId="0" borderId="24" xfId="35" applyFont="1" applyBorder="1" applyAlignment="1">
      <alignment vertical="top" wrapText="1"/>
    </xf>
    <xf numFmtId="0" fontId="0" fillId="0" borderId="50" xfId="0" applyBorder="1"/>
    <xf numFmtId="0" fontId="0" fillId="0" borderId="51" xfId="0" applyBorder="1"/>
    <xf numFmtId="0" fontId="0" fillId="0" borderId="109" xfId="0" applyBorder="1"/>
    <xf numFmtId="0" fontId="61" fillId="0" borderId="65" xfId="35" applyFont="1" applyBorder="1" applyAlignment="1">
      <alignment horizontal="left" vertical="center"/>
    </xf>
    <xf numFmtId="0" fontId="61" fillId="0" borderId="39" xfId="35" applyFont="1" applyBorder="1" applyAlignment="1">
      <alignment horizontal="left" vertical="center"/>
    </xf>
    <xf numFmtId="0" fontId="61" fillId="0" borderId="24" xfId="35" applyFont="1" applyBorder="1" applyAlignment="1">
      <alignment horizontal="left" vertical="top" wrapText="1"/>
    </xf>
    <xf numFmtId="0" fontId="61" fillId="0" borderId="50" xfId="35" applyFont="1" applyBorder="1" applyAlignment="1">
      <alignment horizontal="left" vertical="top" wrapText="1"/>
    </xf>
    <xf numFmtId="14" fontId="23" fillId="0" borderId="14" xfId="37" applyNumberFormat="1" applyFont="1" applyBorder="1" applyAlignment="1">
      <alignment horizontal="center"/>
    </xf>
    <xf numFmtId="0" fontId="61" fillId="0" borderId="53" xfId="35" applyFont="1" applyBorder="1" applyAlignment="1">
      <alignment horizontal="center" vertical="center" wrapText="1"/>
    </xf>
    <xf numFmtId="0" fontId="61" fillId="0" borderId="109" xfId="35" applyFont="1" applyBorder="1" applyAlignment="1">
      <alignment horizontal="center" vertical="center" wrapText="1"/>
    </xf>
    <xf numFmtId="0" fontId="26" fillId="28" borderId="52" xfId="37" applyFont="1" applyFill="1" applyBorder="1" applyAlignment="1">
      <alignment vertical="center"/>
    </xf>
    <xf numFmtId="0" fontId="26" fillId="28" borderId="115" xfId="37" applyFont="1" applyFill="1" applyBorder="1" applyAlignment="1">
      <alignment vertical="center"/>
    </xf>
    <xf numFmtId="0" fontId="26" fillId="28" borderId="119" xfId="37" applyFont="1" applyFill="1" applyBorder="1" applyAlignment="1">
      <alignment vertical="center"/>
    </xf>
    <xf numFmtId="0" fontId="26" fillId="0" borderId="52" xfId="37" applyFont="1" applyBorder="1" applyAlignment="1">
      <alignment vertical="center"/>
    </xf>
    <xf numFmtId="0" fontId="0" fillId="0" borderId="115" xfId="0" applyBorder="1"/>
    <xf numFmtId="0" fontId="0" fillId="0" borderId="119" xfId="0" applyBorder="1"/>
    <xf numFmtId="0" fontId="26" fillId="0" borderId="112" xfId="35" applyFont="1" applyBorder="1" applyAlignment="1">
      <alignment horizontal="center" vertical="center" wrapText="1"/>
    </xf>
    <xf numFmtId="0" fontId="26" fillId="0" borderId="25" xfId="35" applyFont="1" applyBorder="1" applyAlignment="1">
      <alignment horizontal="center" vertical="center" wrapText="1"/>
    </xf>
    <xf numFmtId="0" fontId="56" fillId="0" borderId="24" xfId="35" applyFont="1" applyBorder="1" applyAlignment="1">
      <alignment horizontal="left" vertical="top" wrapText="1"/>
    </xf>
    <xf numFmtId="0" fontId="56" fillId="0" borderId="50" xfId="35" applyFont="1" applyBorder="1" applyAlignment="1">
      <alignment horizontal="left" vertical="top" wrapText="1"/>
    </xf>
    <xf numFmtId="0" fontId="56" fillId="0" borderId="51" xfId="35" applyFont="1" applyBorder="1" applyAlignment="1">
      <alignment horizontal="left" vertical="top" wrapText="1"/>
    </xf>
    <xf numFmtId="0" fontId="26" fillId="28" borderId="112" xfId="35" applyFont="1" applyFill="1" applyBorder="1" applyAlignment="1">
      <alignment horizontal="center" vertical="center" wrapText="1"/>
    </xf>
    <xf numFmtId="0" fontId="26" fillId="28" borderId="25" xfId="35" applyFont="1" applyFill="1" applyBorder="1" applyAlignment="1">
      <alignment horizontal="center" vertical="center" wrapText="1"/>
    </xf>
    <xf numFmtId="0" fontId="61" fillId="0" borderId="42" xfId="35" applyFont="1" applyBorder="1" applyAlignment="1">
      <alignment horizontal="center" vertical="center" wrapText="1"/>
    </xf>
    <xf numFmtId="0" fontId="61" fillId="0" borderId="57" xfId="35" applyFont="1" applyBorder="1" applyAlignment="1">
      <alignment horizontal="center" vertical="center" wrapText="1"/>
    </xf>
    <xf numFmtId="0" fontId="26" fillId="0" borderId="115" xfId="37" applyFont="1" applyBorder="1" applyAlignment="1">
      <alignment vertical="center"/>
    </xf>
    <xf numFmtId="0" fontId="26" fillId="0" borderId="119" xfId="37" applyFont="1" applyBorder="1" applyAlignment="1">
      <alignment vertical="center"/>
    </xf>
    <xf numFmtId="3" fontId="23" fillId="0" borderId="14" xfId="37" applyNumberFormat="1" applyFont="1" applyFill="1" applyBorder="1" applyAlignment="1">
      <alignment horizontal="center"/>
    </xf>
    <xf numFmtId="0" fontId="23" fillId="0" borderId="14" xfId="37" applyFont="1" applyFill="1" applyBorder="1" applyAlignment="1">
      <alignment horizontal="center"/>
    </xf>
    <xf numFmtId="0" fontId="69" fillId="0" borderId="50" xfId="31" applyFont="1" applyBorder="1" applyAlignment="1">
      <alignment vertical="top" wrapText="1"/>
    </xf>
    <xf numFmtId="0" fontId="69" fillId="0" borderId="51" xfId="31" applyFont="1" applyBorder="1" applyAlignment="1">
      <alignment vertical="top" wrapText="1"/>
    </xf>
    <xf numFmtId="0" fontId="26" fillId="28" borderId="52" xfId="37" applyFont="1" applyFill="1" applyBorder="1" applyAlignment="1">
      <alignment horizontal="left" vertical="center"/>
    </xf>
    <xf numFmtId="0" fontId="26" fillId="28" borderId="115" xfId="37" applyFont="1" applyFill="1" applyBorder="1" applyAlignment="1">
      <alignment horizontal="left" vertical="center"/>
    </xf>
    <xf numFmtId="0" fontId="26" fillId="28" borderId="116" xfId="35" applyFont="1" applyFill="1" applyBorder="1" applyAlignment="1">
      <alignment horizontal="center" vertical="center" wrapText="1"/>
    </xf>
    <xf numFmtId="0" fontId="35" fillId="28" borderId="45" xfId="37" applyFont="1" applyFill="1" applyBorder="1" applyAlignment="1">
      <alignment horizontal="center" vertical="center"/>
    </xf>
    <xf numFmtId="0" fontId="35" fillId="28" borderId="43" xfId="37" applyFont="1" applyFill="1" applyBorder="1" applyAlignment="1">
      <alignment horizontal="center" vertical="center"/>
    </xf>
    <xf numFmtId="0" fontId="35" fillId="28" borderId="44" xfId="37" applyFont="1" applyFill="1" applyBorder="1" applyAlignment="1">
      <alignment horizontal="center" vertical="center"/>
    </xf>
    <xf numFmtId="0" fontId="35" fillId="28" borderId="49" xfId="37" applyFont="1" applyFill="1" applyBorder="1" applyAlignment="1">
      <alignment horizontal="center" vertical="center"/>
    </xf>
    <xf numFmtId="0" fontId="35" fillId="28" borderId="14" xfId="37" applyFont="1" applyFill="1" applyBorder="1" applyAlignment="1">
      <alignment horizontal="center" vertical="center"/>
    </xf>
    <xf numFmtId="0" fontId="35" fillId="28" borderId="48" xfId="37" applyFont="1" applyFill="1" applyBorder="1" applyAlignment="1">
      <alignment horizontal="center" vertical="center"/>
    </xf>
    <xf numFmtId="0" fontId="47" fillId="29" borderId="42" xfId="0" applyFont="1" applyFill="1" applyBorder="1" applyAlignment="1">
      <alignment horizontal="center" wrapText="1"/>
    </xf>
    <xf numFmtId="0" fontId="47" fillId="29" borderId="39" xfId="0" applyFont="1" applyFill="1" applyBorder="1" applyAlignment="1">
      <alignment horizontal="center" wrapText="1"/>
    </xf>
    <xf numFmtId="0" fontId="47" fillId="29" borderId="40" xfId="0" applyFont="1" applyFill="1" applyBorder="1" applyAlignment="1">
      <alignment horizontal="center" wrapText="1"/>
    </xf>
    <xf numFmtId="0" fontId="23" fillId="0" borderId="0" xfId="37" applyFont="1" applyFill="1" applyBorder="1" applyAlignment="1">
      <alignment horizontal="left" vertical="center"/>
    </xf>
    <xf numFmtId="3" fontId="23" fillId="0" borderId="14" xfId="37" applyNumberFormat="1" applyFont="1" applyFill="1" applyBorder="1" applyAlignment="1">
      <alignment horizontal="center" vertical="center"/>
    </xf>
    <xf numFmtId="0" fontId="23" fillId="0" borderId="14" xfId="37" applyFont="1" applyFill="1" applyBorder="1" applyAlignment="1">
      <alignment horizontal="center" vertical="center"/>
    </xf>
    <xf numFmtId="0" fontId="65" fillId="29" borderId="114" xfId="35" applyFont="1" applyFill="1" applyBorder="1" applyAlignment="1">
      <alignment horizontal="center"/>
    </xf>
    <xf numFmtId="0" fontId="65" fillId="29" borderId="119" xfId="35" applyFont="1" applyFill="1" applyBorder="1" applyAlignment="1">
      <alignment horizontal="center"/>
    </xf>
    <xf numFmtId="0" fontId="65" fillId="29" borderId="52" xfId="35" applyFont="1" applyFill="1" applyBorder="1" applyAlignment="1">
      <alignment horizontal="center" vertical="top" wrapText="1"/>
    </xf>
    <xf numFmtId="0" fontId="65" fillId="29" borderId="119" xfId="35" applyFont="1" applyFill="1" applyBorder="1" applyAlignment="1">
      <alignment horizontal="center" vertical="top" wrapText="1"/>
    </xf>
    <xf numFmtId="0" fontId="65" fillId="29" borderId="52" xfId="37" applyFont="1" applyFill="1" applyBorder="1" applyAlignment="1">
      <alignment horizontal="center"/>
    </xf>
    <xf numFmtId="0" fontId="65" fillId="29" borderId="119" xfId="37" applyFont="1" applyFill="1" applyBorder="1" applyAlignment="1">
      <alignment horizontal="center"/>
    </xf>
    <xf numFmtId="0" fontId="65" fillId="29" borderId="116" xfId="35" applyFont="1" applyFill="1" applyBorder="1" applyAlignment="1">
      <alignment horizontal="center" vertical="top" wrapText="1"/>
    </xf>
    <xf numFmtId="0" fontId="55" fillId="0" borderId="50" xfId="31" applyFont="1" applyBorder="1" applyAlignment="1">
      <alignment vertical="top" wrapText="1"/>
    </xf>
    <xf numFmtId="0" fontId="55" fillId="0" borderId="51" xfId="31" applyFont="1" applyBorder="1" applyAlignment="1">
      <alignment vertical="top" wrapText="1"/>
    </xf>
    <xf numFmtId="0" fontId="70" fillId="0" borderId="50" xfId="31" applyFont="1" applyBorder="1" applyAlignment="1">
      <alignment vertical="top" wrapText="1"/>
    </xf>
    <xf numFmtId="0" fontId="70" fillId="0" borderId="51" xfId="31" applyFont="1" applyBorder="1" applyAlignment="1">
      <alignment vertical="top" wrapText="1"/>
    </xf>
    <xf numFmtId="0" fontId="31" fillId="28" borderId="49" xfId="37" applyFont="1" applyFill="1" applyBorder="1" applyAlignment="1">
      <alignment horizontal="center" vertical="center"/>
    </xf>
    <xf numFmtId="0" fontId="31" fillId="28" borderId="14" xfId="37" applyFont="1" applyFill="1" applyBorder="1" applyAlignment="1">
      <alignment horizontal="center" vertical="center"/>
    </xf>
    <xf numFmtId="0" fontId="31" fillId="28" borderId="48" xfId="37" applyFont="1" applyFill="1" applyBorder="1" applyAlignment="1">
      <alignment horizontal="center" vertical="center"/>
    </xf>
    <xf numFmtId="0" fontId="57" fillId="29" borderId="114" xfId="35" applyFont="1" applyFill="1" applyBorder="1" applyAlignment="1">
      <alignment horizontal="center"/>
    </xf>
    <xf numFmtId="0" fontId="57" fillId="29" borderId="119" xfId="35" applyFont="1" applyFill="1" applyBorder="1" applyAlignment="1">
      <alignment horizontal="center"/>
    </xf>
    <xf numFmtId="0" fontId="57" fillId="29" borderId="52" xfId="35" applyFont="1" applyFill="1" applyBorder="1" applyAlignment="1">
      <alignment horizontal="center" vertical="top" wrapText="1"/>
    </xf>
    <xf numFmtId="0" fontId="57" fillId="29" borderId="119" xfId="35" applyFont="1" applyFill="1" applyBorder="1" applyAlignment="1">
      <alignment horizontal="center" vertical="top" wrapText="1"/>
    </xf>
    <xf numFmtId="0" fontId="57" fillId="29" borderId="52" xfId="37" applyFont="1" applyFill="1" applyBorder="1" applyAlignment="1">
      <alignment horizontal="center" vertical="center" wrapText="1"/>
    </xf>
    <xf numFmtId="0" fontId="57" fillId="29" borderId="119" xfId="37" applyFont="1" applyFill="1" applyBorder="1" applyAlignment="1">
      <alignment horizontal="center" vertical="center" wrapText="1"/>
    </xf>
    <xf numFmtId="0" fontId="57" fillId="29" borderId="116" xfId="35" applyFont="1" applyFill="1" applyBorder="1" applyAlignment="1">
      <alignment horizontal="center" vertical="top" wrapText="1"/>
    </xf>
  </cellXfs>
  <cellStyles count="6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2" xfId="54"/>
    <cellStyle name="Hypertextový odkaz 2" xfId="20"/>
    <cellStyle name="Hypertextový odkaz 3" xfId="55"/>
    <cellStyle name="Chybně" xfId="21" builtinId="27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/>
    <cellStyle name="normální 2 2" xfId="30"/>
    <cellStyle name="normální 2 3" xfId="56"/>
    <cellStyle name="normální 2 4" xfId="57"/>
    <cellStyle name="normální 2_A -Seznam nem.BNO " xfId="58"/>
    <cellStyle name="normální 3" xfId="31"/>
    <cellStyle name="normální 3 2" xfId="59"/>
    <cellStyle name="Normální 4" xfId="60"/>
    <cellStyle name="normální_Cenová mapa_final" xfId="32"/>
    <cellStyle name="normální_Cenová mapa_final_příloha xx seznam budov a kategorizace údržba a opravy  7_3_2012" xfId="33"/>
    <cellStyle name="normální_Format" xfId="34"/>
    <cellStyle name="normální_iSO 626-1" xfId="35"/>
    <cellStyle name="normální_příloha xx seznam budov a kategorizace údržba a opravy  7_3_2012" xfId="36"/>
    <cellStyle name="normální_PS 231" xfId="37"/>
    <cellStyle name="normální_seznam budov RSM neveřejný dokument 7_3_2012" xfId="38"/>
    <cellStyle name="Poznámka" xfId="39" builtinId="10" customBuiltin="1"/>
    <cellStyle name="Poznámka 2" xfId="40"/>
    <cellStyle name="Poznámka 2 2" xfId="61"/>
    <cellStyle name="Poznámka 2 3" xfId="62"/>
    <cellStyle name="Poznámka 3" xfId="63"/>
    <cellStyle name="Poznámka 3 2" xfId="64"/>
    <cellStyle name="Propojená buňka" xfId="41" builtinId="24" customBuiltin="1"/>
    <cellStyle name="Správně" xfId="42" builtinId="26" customBuiltin="1"/>
    <cellStyle name="Text upozornění" xfId="43" builtinId="11" customBuiltin="1"/>
    <cellStyle name="Vstup" xfId="44" builtinId="20" customBuiltin="1"/>
    <cellStyle name="Výpočet" xfId="45" builtinId="22" customBuiltin="1"/>
    <cellStyle name="Výstup" xfId="46" builtinId="21" customBuiltin="1"/>
    <cellStyle name="Vysvětlující text" xfId="47" builtinId="53" customBuiltin="1"/>
    <cellStyle name="Zvýraznění 1" xfId="48" builtinId="29" customBuiltin="1"/>
    <cellStyle name="Zvýraznění 2" xfId="49" builtinId="33" customBuiltin="1"/>
    <cellStyle name="Zvýraznění 3" xfId="50" builtinId="37" customBuiltin="1"/>
    <cellStyle name="Zvýraznění 4" xfId="51" builtinId="41" customBuiltin="1"/>
    <cellStyle name="Zvýraznění 5" xfId="52" builtinId="45" customBuiltin="1"/>
    <cellStyle name="Zvýraznění 6" xfId="53" builtinId="49" customBuiltin="1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checked="Checked" fmlaLink="F6" lockText="1"/>
</file>

<file path=xl/ctrlProps/ctrlProp10.xml><?xml version="1.0" encoding="utf-8"?>
<formControlPr xmlns="http://schemas.microsoft.com/office/spreadsheetml/2009/9/main" objectType="Radio"/>
</file>

<file path=xl/ctrlProps/ctrlProp2.xml><?xml version="1.0" encoding="utf-8"?>
<formControlPr xmlns="http://schemas.microsoft.com/office/spreadsheetml/2009/9/main" objectType="CheckBox" checked="Checked" fmlaLink="F7" lockText="1"/>
</file>

<file path=xl/ctrlProps/ctrlProp3.xml><?xml version="1.0" encoding="utf-8"?>
<formControlPr xmlns="http://schemas.microsoft.com/office/spreadsheetml/2009/9/main" objectType="Radio" checked="Checked" firstButton="1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/>
</file>

<file path=xl/ctrlProps/ctrlProp6.xml><?xml version="1.0" encoding="utf-8"?>
<formControlPr xmlns="http://schemas.microsoft.com/office/spreadsheetml/2009/9/main" objectType="CheckBox" checked="Checked" fmlaLink="F6" lockText="1"/>
</file>

<file path=xl/ctrlProps/ctrlProp7.xml><?xml version="1.0" encoding="utf-8"?>
<formControlPr xmlns="http://schemas.microsoft.com/office/spreadsheetml/2009/9/main" objectType="CheckBox" checked="Checked" fmlaLink="F7" lockText="1"/>
</file>

<file path=xl/ctrlProps/ctrlProp8.xml><?xml version="1.0" encoding="utf-8"?>
<formControlPr xmlns="http://schemas.microsoft.com/office/spreadsheetml/2009/9/main" objectType="Radio" checked="Checked" firstButton="1" lockText="1"/>
</file>

<file path=xl/ctrlProps/ctrlProp9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HS!A1"/><Relationship Id="rId2" Type="http://schemas.openxmlformats.org/officeDocument/2006/relationships/hyperlink" Target="#Obsluha!A1"/><Relationship Id="rId1" Type="http://schemas.openxmlformats.org/officeDocument/2006/relationships/hyperlink" Target="#Souhr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104775</xdr:rowOff>
    </xdr:from>
    <xdr:to>
      <xdr:col>9</xdr:col>
      <xdr:colOff>0</xdr:colOff>
      <xdr:row>7</xdr:row>
      <xdr:rowOff>123825</xdr:rowOff>
    </xdr:to>
    <xdr:sp macro="" textlink="">
      <xdr:nvSpPr>
        <xdr:cNvPr id="12872" name="AutoShape 9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 rot="10800000">
          <a:off x="7381875" y="1143000"/>
          <a:ext cx="0" cy="180975"/>
        </a:xfrm>
        <a:prstGeom prst="curvedUpArrow">
          <a:avLst>
            <a:gd name="adj1" fmla="val -2147483648"/>
            <a:gd name="adj2" fmla="val -2147483648"/>
            <a:gd name="adj3" fmla="val -214748364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9</xdr:row>
      <xdr:rowOff>142875</xdr:rowOff>
    </xdr:from>
    <xdr:to>
      <xdr:col>9</xdr:col>
      <xdr:colOff>0</xdr:colOff>
      <xdr:row>11</xdr:row>
      <xdr:rowOff>104775</xdr:rowOff>
    </xdr:to>
    <xdr:sp macro="" textlink="">
      <xdr:nvSpPr>
        <xdr:cNvPr id="12873" name="AutoShape 10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7381875" y="1685925"/>
          <a:ext cx="0" cy="285750"/>
        </a:xfrm>
        <a:prstGeom prst="curvedLeftArrow">
          <a:avLst>
            <a:gd name="adj1" fmla="val -2147483648"/>
            <a:gd name="adj2" fmla="val -2147483648"/>
            <a:gd name="adj3" fmla="val -214748364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12</xdr:row>
      <xdr:rowOff>123825</xdr:rowOff>
    </xdr:from>
    <xdr:to>
      <xdr:col>9</xdr:col>
      <xdr:colOff>0</xdr:colOff>
      <xdr:row>14</xdr:row>
      <xdr:rowOff>142875</xdr:rowOff>
    </xdr:to>
    <xdr:sp macro="" textlink="">
      <xdr:nvSpPr>
        <xdr:cNvPr id="12874" name="AutoShape 11">
          <a:hlinkClick xmlns:r="http://schemas.openxmlformats.org/officeDocument/2006/relationships" r:id="rId3"/>
        </xdr:cNvPr>
        <xdr:cNvSpPr>
          <a:spLocks noChangeArrowheads="1"/>
        </xdr:cNvSpPr>
      </xdr:nvSpPr>
      <xdr:spPr bwMode="auto">
        <a:xfrm>
          <a:off x="7381875" y="2152650"/>
          <a:ext cx="0" cy="342900"/>
        </a:xfrm>
        <a:prstGeom prst="curvedRightArrow">
          <a:avLst>
            <a:gd name="adj1" fmla="val -2147483648"/>
            <a:gd name="adj2" fmla="val -2147483648"/>
            <a:gd name="adj3" fmla="val -214748364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5</xdr:row>
          <xdr:rowOff>28575</xdr:rowOff>
        </xdr:from>
        <xdr:to>
          <xdr:col>5</xdr:col>
          <xdr:colOff>247650</xdr:colOff>
          <xdr:row>6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6</xdr:row>
          <xdr:rowOff>9525</xdr:rowOff>
        </xdr:from>
        <xdr:to>
          <xdr:col>5</xdr:col>
          <xdr:colOff>247650</xdr:colOff>
          <xdr:row>6</xdr:row>
          <xdr:rowOff>142875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5</xdr:row>
          <xdr:rowOff>0</xdr:rowOff>
        </xdr:from>
        <xdr:to>
          <xdr:col>1</xdr:col>
          <xdr:colOff>238125</xdr:colOff>
          <xdr:row>5</xdr:row>
          <xdr:rowOff>133350</xdr:rowOff>
        </xdr:to>
        <xdr:sp macro="" textlink="">
          <xdr:nvSpPr>
            <xdr:cNvPr id="12292" name="Option Butto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6</xdr:row>
          <xdr:rowOff>28575</xdr:rowOff>
        </xdr:from>
        <xdr:to>
          <xdr:col>1</xdr:col>
          <xdr:colOff>238125</xdr:colOff>
          <xdr:row>7</xdr:row>
          <xdr:rowOff>0</xdr:rowOff>
        </xdr:to>
        <xdr:sp macro="" textlink="">
          <xdr:nvSpPr>
            <xdr:cNvPr id="12431" name="Option Button 143" hidden="1">
              <a:extLst>
                <a:ext uri="{63B3BB69-23CF-44E3-9099-C40C66FF867C}">
                  <a14:compatExt spid="_x0000_s12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7</xdr:row>
          <xdr:rowOff>19050</xdr:rowOff>
        </xdr:from>
        <xdr:to>
          <xdr:col>1</xdr:col>
          <xdr:colOff>228600</xdr:colOff>
          <xdr:row>7</xdr:row>
          <xdr:rowOff>152400</xdr:rowOff>
        </xdr:to>
        <xdr:sp macro="" textlink="">
          <xdr:nvSpPr>
            <xdr:cNvPr id="12432" name="Option Button 144" hidden="1">
              <a:extLst>
                <a:ext uri="{63B3BB69-23CF-44E3-9099-C40C66FF867C}">
                  <a14:compatExt spid="_x0000_s12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5</xdr:row>
          <xdr:rowOff>9525</xdr:rowOff>
        </xdr:from>
        <xdr:to>
          <xdr:col>5</xdr:col>
          <xdr:colOff>257175</xdr:colOff>
          <xdr:row>6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6</xdr:row>
          <xdr:rowOff>9525</xdr:rowOff>
        </xdr:from>
        <xdr:to>
          <xdr:col>5</xdr:col>
          <xdr:colOff>257175</xdr:colOff>
          <xdr:row>7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5</xdr:row>
          <xdr:rowOff>9525</xdr:rowOff>
        </xdr:from>
        <xdr:to>
          <xdr:col>2</xdr:col>
          <xdr:colOff>9525</xdr:colOff>
          <xdr:row>6</xdr:row>
          <xdr:rowOff>0</xdr:rowOff>
        </xdr:to>
        <xdr:sp macro="" textlink="">
          <xdr:nvSpPr>
            <xdr:cNvPr id="5126" name="Option Button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6</xdr:row>
          <xdr:rowOff>9525</xdr:rowOff>
        </xdr:from>
        <xdr:to>
          <xdr:col>1</xdr:col>
          <xdr:colOff>266700</xdr:colOff>
          <xdr:row>7</xdr:row>
          <xdr:rowOff>0</xdr:rowOff>
        </xdr:to>
        <xdr:sp macro="" textlink="">
          <xdr:nvSpPr>
            <xdr:cNvPr id="5127" name="Option Button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6</xdr:row>
          <xdr:rowOff>152400</xdr:rowOff>
        </xdr:from>
        <xdr:to>
          <xdr:col>1</xdr:col>
          <xdr:colOff>257175</xdr:colOff>
          <xdr:row>7</xdr:row>
          <xdr:rowOff>133350</xdr:rowOff>
        </xdr:to>
        <xdr:sp macro="" textlink="">
          <xdr:nvSpPr>
            <xdr:cNvPr id="5128" name="Option Button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zoomScaleNormal="100" workbookViewId="0">
      <selection activeCell="B18" sqref="B18"/>
    </sheetView>
  </sheetViews>
  <sheetFormatPr defaultRowHeight="12.75" x14ac:dyDescent="0.2"/>
  <cols>
    <col min="1" max="1" width="8.7109375" customWidth="1"/>
    <col min="2" max="2" width="69.5703125" customWidth="1"/>
    <col min="4" max="4" width="10" customWidth="1"/>
    <col min="6" max="6" width="3.5703125" customWidth="1"/>
  </cols>
  <sheetData>
    <row r="1" spans="2:9" x14ac:dyDescent="0.2">
      <c r="D1" s="103"/>
      <c r="I1" s="103"/>
    </row>
    <row r="2" spans="2:9" x14ac:dyDescent="0.2">
      <c r="D2" s="103"/>
      <c r="I2" s="103"/>
    </row>
    <row r="3" spans="2:9" x14ac:dyDescent="0.2">
      <c r="D3" s="103"/>
      <c r="I3" s="103"/>
    </row>
    <row r="5" spans="2:9" x14ac:dyDescent="0.2">
      <c r="F5" t="s">
        <v>157</v>
      </c>
    </row>
    <row r="7" spans="2:9" x14ac:dyDescent="0.2">
      <c r="F7" s="5" t="s">
        <v>275</v>
      </c>
    </row>
    <row r="8" spans="2:9" x14ac:dyDescent="0.2">
      <c r="F8" s="5" t="s">
        <v>276</v>
      </c>
    </row>
    <row r="9" spans="2:9" x14ac:dyDescent="0.2">
      <c r="F9" s="5" t="s">
        <v>277</v>
      </c>
    </row>
    <row r="10" spans="2:9" x14ac:dyDescent="0.2">
      <c r="F10" s="5" t="s">
        <v>299</v>
      </c>
    </row>
    <row r="11" spans="2:9" x14ac:dyDescent="0.2">
      <c r="F11" s="5" t="s">
        <v>300</v>
      </c>
    </row>
    <row r="12" spans="2:9" x14ac:dyDescent="0.2">
      <c r="F12" t="s">
        <v>301</v>
      </c>
    </row>
    <row r="13" spans="2:9" x14ac:dyDescent="0.2">
      <c r="F13" t="s">
        <v>302</v>
      </c>
    </row>
    <row r="14" spans="2:9" x14ac:dyDescent="0.2">
      <c r="F14" s="5" t="s">
        <v>303</v>
      </c>
    </row>
    <row r="16" spans="2:9" ht="25.5" x14ac:dyDescent="0.2">
      <c r="B16" s="106" t="s">
        <v>156</v>
      </c>
    </row>
    <row r="17" spans="2:2" ht="76.5" x14ac:dyDescent="0.35">
      <c r="B17" s="345" t="s">
        <v>652</v>
      </c>
    </row>
    <row r="18" spans="2:2" s="104" customFormat="1" ht="18" x14ac:dyDescent="0.25">
      <c r="B18" s="105"/>
    </row>
    <row r="19" spans="2:2" s="104" customFormat="1" ht="25.5" x14ac:dyDescent="0.25">
      <c r="B19" s="106" t="s">
        <v>171</v>
      </c>
    </row>
    <row r="20" spans="2:2" s="104" customFormat="1" ht="18" x14ac:dyDescent="0.25"/>
    <row r="21" spans="2:2" s="104" customFormat="1" ht="18" x14ac:dyDescent="0.25"/>
    <row r="22" spans="2:2" s="104" customFormat="1" ht="18" x14ac:dyDescent="0.25"/>
    <row r="23" spans="2:2" s="104" customFormat="1" ht="18" x14ac:dyDescent="0.25"/>
  </sheetData>
  <pageMargins left="0.86614173228346458" right="0.31496062992125984" top="0.98425196850393704" bottom="0.78740157480314965" header="0.47244094488188981" footer="0.31496062992125984"/>
  <pageSetup paperSize="9" orientation="portrait" r:id="rId1"/>
  <headerFooter>
    <oddHeader>&amp;RPříloha č.2 - Technické podmínky Smlouvy o poskytování služeb úklidu a zimní údržby prostor železničních stanic
Tabulková část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7"/>
  <sheetViews>
    <sheetView showGridLines="0" showWhiteSpace="0" zoomScale="85" zoomScaleNormal="85" zoomScaleSheetLayoutView="55" workbookViewId="0">
      <pane xSplit="6" ySplit="4" topLeftCell="G5" activePane="bottomRight" state="frozen"/>
      <selection activeCell="B13" sqref="B13"/>
      <selection pane="topRight" activeCell="B13" sqref="B13"/>
      <selection pane="bottomLeft" activeCell="B13" sqref="B13"/>
      <selection pane="bottomRight" activeCell="A2" sqref="A2:AB2"/>
    </sheetView>
  </sheetViews>
  <sheetFormatPr defaultRowHeight="12.75" x14ac:dyDescent="0.2"/>
  <cols>
    <col min="1" max="1" width="4.42578125" style="2" customWidth="1"/>
    <col min="2" max="2" width="7.85546875" style="2" customWidth="1"/>
    <col min="3" max="3" width="3.85546875" style="2" customWidth="1"/>
    <col min="4" max="4" width="8.140625" style="4" customWidth="1"/>
    <col min="5" max="5" width="10" style="4" customWidth="1"/>
    <col min="6" max="6" width="42" style="2" customWidth="1"/>
    <col min="7" max="8" width="13.5703125" style="241" customWidth="1"/>
    <col min="9" max="16384" width="9.140625" style="1"/>
  </cols>
  <sheetData>
    <row r="1" spans="1:28" ht="18.75" thickBot="1" x14ac:dyDescent="0.3">
      <c r="A1" s="351" t="s">
        <v>654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3"/>
    </row>
    <row r="2" spans="1:28" ht="13.5" thickBot="1" x14ac:dyDescent="0.25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354"/>
      <c r="AB2" s="354"/>
    </row>
    <row r="3" spans="1:28" ht="47.25" customHeight="1" x14ac:dyDescent="0.2">
      <c r="A3" s="257"/>
      <c r="B3" s="258" t="s">
        <v>653</v>
      </c>
      <c r="C3" s="258" t="s">
        <v>57</v>
      </c>
      <c r="D3" s="259" t="s">
        <v>58</v>
      </c>
      <c r="E3" s="260" t="s">
        <v>67</v>
      </c>
      <c r="F3" s="261" t="s">
        <v>59</v>
      </c>
      <c r="G3" s="262" t="s">
        <v>294</v>
      </c>
      <c r="H3" s="258" t="s">
        <v>295</v>
      </c>
      <c r="I3" s="348" t="s">
        <v>261</v>
      </c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50"/>
    </row>
    <row r="4" spans="1:28" x14ac:dyDescent="0.2">
      <c r="A4" s="127" t="s">
        <v>3</v>
      </c>
      <c r="B4" s="128" t="s">
        <v>5</v>
      </c>
      <c r="C4" s="128" t="s">
        <v>7</v>
      </c>
      <c r="D4" s="129" t="s">
        <v>9</v>
      </c>
      <c r="E4" s="130" t="s">
        <v>11</v>
      </c>
      <c r="F4" s="223" t="s">
        <v>242</v>
      </c>
      <c r="G4" s="239" t="s">
        <v>296</v>
      </c>
      <c r="H4" s="128" t="s">
        <v>296</v>
      </c>
      <c r="I4" s="222" t="s">
        <v>254</v>
      </c>
      <c r="J4" s="219" t="s">
        <v>255</v>
      </c>
      <c r="K4" s="219" t="s">
        <v>256</v>
      </c>
      <c r="L4" s="219" t="s">
        <v>257</v>
      </c>
      <c r="M4" s="219" t="s">
        <v>258</v>
      </c>
      <c r="N4" s="219" t="s">
        <v>259</v>
      </c>
      <c r="O4" s="219" t="s">
        <v>260</v>
      </c>
      <c r="P4" s="219" t="s">
        <v>262</v>
      </c>
      <c r="Q4" s="219" t="s">
        <v>263</v>
      </c>
      <c r="R4" s="219" t="s">
        <v>264</v>
      </c>
      <c r="S4" s="219" t="s">
        <v>265</v>
      </c>
      <c r="T4" s="219" t="s">
        <v>266</v>
      </c>
      <c r="U4" s="219" t="s">
        <v>267</v>
      </c>
      <c r="V4" s="219" t="s">
        <v>268</v>
      </c>
      <c r="W4" s="219" t="s">
        <v>269</v>
      </c>
      <c r="X4" s="220" t="s">
        <v>270</v>
      </c>
      <c r="Y4" s="220" t="s">
        <v>271</v>
      </c>
      <c r="Z4" s="220" t="s">
        <v>272</v>
      </c>
      <c r="AA4" s="220" t="s">
        <v>273</v>
      </c>
      <c r="AB4" s="221" t="s">
        <v>274</v>
      </c>
    </row>
    <row r="5" spans="1:28" x14ac:dyDescent="0.2">
      <c r="A5" s="296">
        <v>1</v>
      </c>
      <c r="B5" s="303" t="s">
        <v>343</v>
      </c>
      <c r="C5" s="302">
        <v>12</v>
      </c>
      <c r="D5" s="302">
        <v>14</v>
      </c>
      <c r="E5" s="307" t="s">
        <v>12</v>
      </c>
      <c r="F5" s="331" t="s">
        <v>344</v>
      </c>
      <c r="G5" s="336"/>
      <c r="H5" s="339"/>
      <c r="I5" s="318" t="s">
        <v>107</v>
      </c>
      <c r="J5" s="312" t="s">
        <v>107</v>
      </c>
      <c r="K5" s="314" t="s">
        <v>107</v>
      </c>
      <c r="L5" s="314" t="s">
        <v>107</v>
      </c>
      <c r="M5" s="314" t="s">
        <v>107</v>
      </c>
      <c r="N5" s="314" t="s">
        <v>107</v>
      </c>
      <c r="O5" s="314" t="s">
        <v>107</v>
      </c>
      <c r="P5" s="314" t="s">
        <v>107</v>
      </c>
      <c r="Q5" s="314" t="s">
        <v>107</v>
      </c>
      <c r="R5" s="314" t="s">
        <v>107</v>
      </c>
      <c r="S5" s="314" t="s">
        <v>107</v>
      </c>
      <c r="T5" s="314">
        <v>18.18</v>
      </c>
      <c r="U5" s="314" t="s">
        <v>107</v>
      </c>
      <c r="V5" s="314" t="s">
        <v>107</v>
      </c>
      <c r="W5" s="314" t="s">
        <v>107</v>
      </c>
      <c r="X5" s="314" t="s">
        <v>107</v>
      </c>
      <c r="Y5" s="314" t="s">
        <v>107</v>
      </c>
      <c r="Z5" s="314" t="s">
        <v>107</v>
      </c>
      <c r="AA5" s="314" t="s">
        <v>107</v>
      </c>
      <c r="AB5" s="315" t="s">
        <v>107</v>
      </c>
    </row>
    <row r="6" spans="1:28" x14ac:dyDescent="0.2">
      <c r="A6" s="296">
        <v>2</v>
      </c>
      <c r="B6" s="303" t="s">
        <v>343</v>
      </c>
      <c r="C6" s="302">
        <v>12</v>
      </c>
      <c r="D6" s="302">
        <v>18</v>
      </c>
      <c r="E6" s="307" t="s">
        <v>12</v>
      </c>
      <c r="F6" s="331" t="s">
        <v>345</v>
      </c>
      <c r="G6" s="336"/>
      <c r="H6" s="340"/>
      <c r="I6" s="318" t="s">
        <v>107</v>
      </c>
      <c r="J6" s="312" t="s">
        <v>107</v>
      </c>
      <c r="K6" s="314" t="s">
        <v>107</v>
      </c>
      <c r="L6" s="314" t="s">
        <v>107</v>
      </c>
      <c r="M6" s="314" t="s">
        <v>107</v>
      </c>
      <c r="N6" s="314" t="s">
        <v>107</v>
      </c>
      <c r="O6" s="314" t="s">
        <v>107</v>
      </c>
      <c r="P6" s="314" t="s">
        <v>107</v>
      </c>
      <c r="Q6" s="314" t="s">
        <v>107</v>
      </c>
      <c r="R6" s="314" t="s">
        <v>107</v>
      </c>
      <c r="S6" s="314" t="s">
        <v>107</v>
      </c>
      <c r="T6" s="314" t="s">
        <v>107</v>
      </c>
      <c r="U6" s="314" t="s">
        <v>107</v>
      </c>
      <c r="V6" s="314" t="s">
        <v>107</v>
      </c>
      <c r="W6" s="314" t="s">
        <v>107</v>
      </c>
      <c r="X6" s="314" t="s">
        <v>107</v>
      </c>
      <c r="Y6" s="314" t="s">
        <v>107</v>
      </c>
      <c r="Z6" s="314" t="s">
        <v>107</v>
      </c>
      <c r="AA6" s="314" t="s">
        <v>107</v>
      </c>
      <c r="AB6" s="315" t="s">
        <v>107</v>
      </c>
    </row>
    <row r="7" spans="1:28" x14ac:dyDescent="0.2">
      <c r="A7" s="296">
        <v>3</v>
      </c>
      <c r="B7" s="303" t="s">
        <v>343</v>
      </c>
      <c r="C7" s="302">
        <v>12</v>
      </c>
      <c r="D7" s="302">
        <v>21</v>
      </c>
      <c r="E7" s="307" t="s">
        <v>12</v>
      </c>
      <c r="F7" s="331" t="s">
        <v>346</v>
      </c>
      <c r="G7" s="336"/>
      <c r="H7" s="340"/>
      <c r="I7" s="318" t="s">
        <v>107</v>
      </c>
      <c r="J7" s="312" t="s">
        <v>107</v>
      </c>
      <c r="K7" s="314" t="s">
        <v>107</v>
      </c>
      <c r="L7" s="314" t="s">
        <v>107</v>
      </c>
      <c r="M7" s="314" t="s">
        <v>107</v>
      </c>
      <c r="N7" s="314" t="s">
        <v>107</v>
      </c>
      <c r="O7" s="314" t="s">
        <v>107</v>
      </c>
      <c r="P7" s="314" t="s">
        <v>107</v>
      </c>
      <c r="Q7" s="314" t="s">
        <v>107</v>
      </c>
      <c r="R7" s="314" t="s">
        <v>107</v>
      </c>
      <c r="S7" s="314" t="s">
        <v>107</v>
      </c>
      <c r="T7" s="314" t="s">
        <v>107</v>
      </c>
      <c r="U7" s="314" t="s">
        <v>107</v>
      </c>
      <c r="V7" s="314" t="s">
        <v>107</v>
      </c>
      <c r="W7" s="314" t="s">
        <v>107</v>
      </c>
      <c r="X7" s="314" t="s">
        <v>107</v>
      </c>
      <c r="Y7" s="314" t="s">
        <v>107</v>
      </c>
      <c r="Z7" s="314" t="s">
        <v>107</v>
      </c>
      <c r="AA7" s="314" t="s">
        <v>107</v>
      </c>
      <c r="AB7" s="315" t="s">
        <v>107</v>
      </c>
    </row>
    <row r="8" spans="1:28" x14ac:dyDescent="0.2">
      <c r="A8" s="296">
        <v>4</v>
      </c>
      <c r="B8" s="303" t="s">
        <v>343</v>
      </c>
      <c r="C8" s="302">
        <v>12</v>
      </c>
      <c r="D8" s="302">
        <v>38</v>
      </c>
      <c r="E8" s="307" t="s">
        <v>12</v>
      </c>
      <c r="F8" s="331" t="s">
        <v>347</v>
      </c>
      <c r="G8" s="333"/>
      <c r="H8" s="337"/>
      <c r="I8" s="338" t="s">
        <v>107</v>
      </c>
      <c r="J8" s="314" t="s">
        <v>107</v>
      </c>
      <c r="K8" s="314">
        <v>2.11</v>
      </c>
      <c r="L8" s="314" t="s">
        <v>107</v>
      </c>
      <c r="M8" s="314" t="s">
        <v>107</v>
      </c>
      <c r="N8" s="314" t="s">
        <v>107</v>
      </c>
      <c r="O8" s="314" t="s">
        <v>107</v>
      </c>
      <c r="P8" s="314" t="s">
        <v>107</v>
      </c>
      <c r="Q8" s="314" t="s">
        <v>107</v>
      </c>
      <c r="R8" s="314" t="s">
        <v>107</v>
      </c>
      <c r="S8" s="314">
        <v>5.2399999999999993</v>
      </c>
      <c r="T8" s="314" t="s">
        <v>107</v>
      </c>
      <c r="U8" s="314" t="s">
        <v>107</v>
      </c>
      <c r="V8" s="314" t="s">
        <v>107</v>
      </c>
      <c r="W8" s="314" t="s">
        <v>107</v>
      </c>
      <c r="X8" s="314" t="s">
        <v>107</v>
      </c>
      <c r="Y8" s="314" t="s">
        <v>107</v>
      </c>
      <c r="Z8" s="314" t="s">
        <v>107</v>
      </c>
      <c r="AA8" s="314" t="s">
        <v>107</v>
      </c>
      <c r="AB8" s="315" t="s">
        <v>107</v>
      </c>
    </row>
    <row r="9" spans="1:28" x14ac:dyDescent="0.2">
      <c r="A9" s="296">
        <v>5</v>
      </c>
      <c r="B9" s="303" t="s">
        <v>343</v>
      </c>
      <c r="C9" s="302">
        <v>12</v>
      </c>
      <c r="D9" s="302">
        <v>39</v>
      </c>
      <c r="E9" s="307" t="s">
        <v>12</v>
      </c>
      <c r="F9" s="331" t="s">
        <v>348</v>
      </c>
      <c r="G9" s="333"/>
      <c r="H9" s="305"/>
      <c r="I9" s="312" t="s">
        <v>107</v>
      </c>
      <c r="J9" s="314" t="s">
        <v>107</v>
      </c>
      <c r="K9" s="314" t="s">
        <v>107</v>
      </c>
      <c r="L9" s="314" t="s">
        <v>107</v>
      </c>
      <c r="M9" s="314" t="s">
        <v>107</v>
      </c>
      <c r="N9" s="314" t="s">
        <v>107</v>
      </c>
      <c r="O9" s="314" t="s">
        <v>107</v>
      </c>
      <c r="P9" s="314" t="s">
        <v>107</v>
      </c>
      <c r="Q9" s="314" t="s">
        <v>107</v>
      </c>
      <c r="R9" s="314" t="s">
        <v>107</v>
      </c>
      <c r="S9" s="314" t="s">
        <v>107</v>
      </c>
      <c r="T9" s="314" t="s">
        <v>107</v>
      </c>
      <c r="U9" s="314" t="s">
        <v>107</v>
      </c>
      <c r="V9" s="314" t="s">
        <v>107</v>
      </c>
      <c r="W9" s="314" t="s">
        <v>107</v>
      </c>
      <c r="X9" s="314" t="s">
        <v>107</v>
      </c>
      <c r="Y9" s="314" t="s">
        <v>107</v>
      </c>
      <c r="Z9" s="314" t="s">
        <v>107</v>
      </c>
      <c r="AA9" s="314" t="s">
        <v>107</v>
      </c>
      <c r="AB9" s="315" t="s">
        <v>107</v>
      </c>
    </row>
    <row r="10" spans="1:28" x14ac:dyDescent="0.2">
      <c r="A10" s="296">
        <v>6</v>
      </c>
      <c r="B10" s="303" t="s">
        <v>343</v>
      </c>
      <c r="C10" s="302">
        <v>12</v>
      </c>
      <c r="D10" s="302">
        <v>45</v>
      </c>
      <c r="E10" s="308" t="s">
        <v>12</v>
      </c>
      <c r="F10" s="331" t="s">
        <v>349</v>
      </c>
      <c r="G10" s="334" t="s">
        <v>350</v>
      </c>
      <c r="H10" s="306"/>
      <c r="I10" s="312" t="s">
        <v>107</v>
      </c>
      <c r="J10" s="314" t="s">
        <v>107</v>
      </c>
      <c r="K10" s="314" t="s">
        <v>107</v>
      </c>
      <c r="L10" s="314" t="s">
        <v>107</v>
      </c>
      <c r="M10" s="314" t="s">
        <v>107</v>
      </c>
      <c r="N10" s="314" t="s">
        <v>107</v>
      </c>
      <c r="O10" s="314" t="s">
        <v>107</v>
      </c>
      <c r="P10" s="314" t="s">
        <v>107</v>
      </c>
      <c r="Q10" s="314" t="s">
        <v>107</v>
      </c>
      <c r="R10" s="314" t="s">
        <v>107</v>
      </c>
      <c r="S10" s="314" t="s">
        <v>107</v>
      </c>
      <c r="T10" s="314" t="s">
        <v>107</v>
      </c>
      <c r="U10" s="314" t="s">
        <v>107</v>
      </c>
      <c r="V10" s="314" t="s">
        <v>107</v>
      </c>
      <c r="W10" s="314" t="s">
        <v>107</v>
      </c>
      <c r="X10" s="314" t="s">
        <v>107</v>
      </c>
      <c r="Y10" s="314" t="s">
        <v>107</v>
      </c>
      <c r="Z10" s="314" t="s">
        <v>107</v>
      </c>
      <c r="AA10" s="314" t="s">
        <v>107</v>
      </c>
      <c r="AB10" s="315" t="s">
        <v>107</v>
      </c>
    </row>
    <row r="11" spans="1:28" x14ac:dyDescent="0.2">
      <c r="A11" s="296">
        <v>7</v>
      </c>
      <c r="B11" s="303" t="s">
        <v>343</v>
      </c>
      <c r="C11" s="302">
        <v>12</v>
      </c>
      <c r="D11" s="302">
        <v>50</v>
      </c>
      <c r="E11" s="308" t="s">
        <v>12</v>
      </c>
      <c r="F11" s="331" t="s">
        <v>351</v>
      </c>
      <c r="G11" s="334"/>
      <c r="H11" s="306"/>
      <c r="I11" s="312" t="s">
        <v>107</v>
      </c>
      <c r="J11" s="314" t="s">
        <v>107</v>
      </c>
      <c r="K11" s="314" t="s">
        <v>107</v>
      </c>
      <c r="L11" s="314" t="s">
        <v>107</v>
      </c>
      <c r="M11" s="314" t="s">
        <v>107</v>
      </c>
      <c r="N11" s="314" t="s">
        <v>107</v>
      </c>
      <c r="O11" s="314" t="s">
        <v>107</v>
      </c>
      <c r="P11" s="314" t="s">
        <v>107</v>
      </c>
      <c r="Q11" s="314" t="s">
        <v>107</v>
      </c>
      <c r="R11" s="314" t="s">
        <v>107</v>
      </c>
      <c r="S11" s="314" t="s">
        <v>107</v>
      </c>
      <c r="T11" s="314" t="s">
        <v>107</v>
      </c>
      <c r="U11" s="314" t="s">
        <v>107</v>
      </c>
      <c r="V11" s="314" t="s">
        <v>107</v>
      </c>
      <c r="W11" s="314" t="s">
        <v>107</v>
      </c>
      <c r="X11" s="314" t="s">
        <v>107</v>
      </c>
      <c r="Y11" s="314" t="s">
        <v>107</v>
      </c>
      <c r="Z11" s="314" t="s">
        <v>107</v>
      </c>
      <c r="AA11" s="314" t="s">
        <v>107</v>
      </c>
      <c r="AB11" s="315" t="s">
        <v>107</v>
      </c>
    </row>
    <row r="12" spans="1:28" x14ac:dyDescent="0.2">
      <c r="A12" s="296">
        <v>8</v>
      </c>
      <c r="B12" s="303" t="s">
        <v>343</v>
      </c>
      <c r="C12" s="302">
        <v>12</v>
      </c>
      <c r="D12" s="302">
        <v>51</v>
      </c>
      <c r="E12" s="308" t="s">
        <v>12</v>
      </c>
      <c r="F12" s="331" t="s">
        <v>352</v>
      </c>
      <c r="G12" s="334"/>
      <c r="H12" s="306"/>
      <c r="I12" s="312" t="s">
        <v>107</v>
      </c>
      <c r="J12" s="314" t="s">
        <v>107</v>
      </c>
      <c r="K12" s="314" t="s">
        <v>107</v>
      </c>
      <c r="L12" s="314" t="s">
        <v>107</v>
      </c>
      <c r="M12" s="314" t="s">
        <v>107</v>
      </c>
      <c r="N12" s="314" t="s">
        <v>107</v>
      </c>
      <c r="O12" s="314" t="s">
        <v>107</v>
      </c>
      <c r="P12" s="314" t="s">
        <v>107</v>
      </c>
      <c r="Q12" s="314" t="s">
        <v>107</v>
      </c>
      <c r="R12" s="314" t="s">
        <v>107</v>
      </c>
      <c r="S12" s="314" t="s">
        <v>107</v>
      </c>
      <c r="T12" s="314" t="s">
        <v>107</v>
      </c>
      <c r="U12" s="314" t="s">
        <v>107</v>
      </c>
      <c r="V12" s="314" t="s">
        <v>107</v>
      </c>
      <c r="W12" s="314" t="s">
        <v>107</v>
      </c>
      <c r="X12" s="314" t="s">
        <v>107</v>
      </c>
      <c r="Y12" s="314" t="s">
        <v>107</v>
      </c>
      <c r="Z12" s="314" t="s">
        <v>107</v>
      </c>
      <c r="AA12" s="314" t="s">
        <v>107</v>
      </c>
      <c r="AB12" s="315" t="s">
        <v>107</v>
      </c>
    </row>
    <row r="13" spans="1:28" x14ac:dyDescent="0.2">
      <c r="A13" s="296">
        <v>9</v>
      </c>
      <c r="B13" s="303" t="s">
        <v>343</v>
      </c>
      <c r="C13" s="302">
        <v>12</v>
      </c>
      <c r="D13" s="302">
        <v>58</v>
      </c>
      <c r="E13" s="308" t="s">
        <v>12</v>
      </c>
      <c r="F13" s="331" t="s">
        <v>353</v>
      </c>
      <c r="G13" s="334"/>
      <c r="H13" s="306"/>
      <c r="I13" s="312" t="s">
        <v>107</v>
      </c>
      <c r="J13" s="314" t="s">
        <v>107</v>
      </c>
      <c r="K13" s="314" t="s">
        <v>107</v>
      </c>
      <c r="L13" s="314" t="s">
        <v>107</v>
      </c>
      <c r="M13" s="314" t="s">
        <v>107</v>
      </c>
      <c r="N13" s="314" t="s">
        <v>107</v>
      </c>
      <c r="O13" s="314" t="s">
        <v>107</v>
      </c>
      <c r="P13" s="314" t="s">
        <v>107</v>
      </c>
      <c r="Q13" s="314" t="s">
        <v>107</v>
      </c>
      <c r="R13" s="314" t="s">
        <v>107</v>
      </c>
      <c r="S13" s="314" t="s">
        <v>107</v>
      </c>
      <c r="T13" s="314" t="s">
        <v>107</v>
      </c>
      <c r="U13" s="314" t="s">
        <v>107</v>
      </c>
      <c r="V13" s="314" t="s">
        <v>107</v>
      </c>
      <c r="W13" s="314" t="s">
        <v>107</v>
      </c>
      <c r="X13" s="314" t="s">
        <v>107</v>
      </c>
      <c r="Y13" s="314" t="s">
        <v>107</v>
      </c>
      <c r="Z13" s="314" t="s">
        <v>107</v>
      </c>
      <c r="AA13" s="314" t="s">
        <v>107</v>
      </c>
      <c r="AB13" s="315" t="s">
        <v>107</v>
      </c>
    </row>
    <row r="14" spans="1:28" x14ac:dyDescent="0.2">
      <c r="A14" s="296">
        <v>10</v>
      </c>
      <c r="B14" s="303" t="s">
        <v>343</v>
      </c>
      <c r="C14" s="302">
        <v>12</v>
      </c>
      <c r="D14" s="302">
        <v>59</v>
      </c>
      <c r="E14" s="308" t="s">
        <v>3</v>
      </c>
      <c r="F14" s="331" t="s">
        <v>354</v>
      </c>
      <c r="G14" s="334" t="s">
        <v>350</v>
      </c>
      <c r="H14" s="306" t="s">
        <v>350</v>
      </c>
      <c r="I14" s="312">
        <v>1210.44</v>
      </c>
      <c r="J14" s="314">
        <v>20.6</v>
      </c>
      <c r="K14" s="314" t="s">
        <v>107</v>
      </c>
      <c r="L14" s="314" t="s">
        <v>107</v>
      </c>
      <c r="M14" s="314" t="s">
        <v>107</v>
      </c>
      <c r="N14" s="314" t="s">
        <v>107</v>
      </c>
      <c r="O14" s="314">
        <v>57.5</v>
      </c>
      <c r="P14" s="314" t="s">
        <v>107</v>
      </c>
      <c r="Q14" s="314" t="s">
        <v>107</v>
      </c>
      <c r="R14" s="314" t="s">
        <v>107</v>
      </c>
      <c r="S14" s="314">
        <v>2.9</v>
      </c>
      <c r="T14" s="314" t="s">
        <v>107</v>
      </c>
      <c r="U14" s="314" t="s">
        <v>107</v>
      </c>
      <c r="V14" s="314" t="s">
        <v>107</v>
      </c>
      <c r="W14" s="314" t="s">
        <v>107</v>
      </c>
      <c r="X14" s="314" t="s">
        <v>107</v>
      </c>
      <c r="Y14" s="314" t="s">
        <v>107</v>
      </c>
      <c r="Z14" s="314" t="s">
        <v>107</v>
      </c>
      <c r="AA14" s="314" t="s">
        <v>107</v>
      </c>
      <c r="AB14" s="315" t="s">
        <v>107</v>
      </c>
    </row>
    <row r="15" spans="1:28" x14ac:dyDescent="0.2">
      <c r="A15" s="296">
        <v>11</v>
      </c>
      <c r="B15" s="303" t="s">
        <v>343</v>
      </c>
      <c r="C15" s="302">
        <v>12</v>
      </c>
      <c r="D15" s="302">
        <v>79</v>
      </c>
      <c r="E15" s="308" t="s">
        <v>9</v>
      </c>
      <c r="F15" s="331" t="s">
        <v>355</v>
      </c>
      <c r="G15" s="334" t="s">
        <v>350</v>
      </c>
      <c r="H15" s="306" t="s">
        <v>350</v>
      </c>
      <c r="I15" s="312" t="s">
        <v>107</v>
      </c>
      <c r="J15" s="314" t="s">
        <v>107</v>
      </c>
      <c r="K15" s="314">
        <v>147.52000000000001</v>
      </c>
      <c r="L15" s="314" t="s">
        <v>107</v>
      </c>
      <c r="M15" s="314" t="s">
        <v>107</v>
      </c>
      <c r="N15" s="314" t="s">
        <v>107</v>
      </c>
      <c r="O15" s="314" t="s">
        <v>107</v>
      </c>
      <c r="P15" s="314" t="s">
        <v>107</v>
      </c>
      <c r="Q15" s="314" t="s">
        <v>107</v>
      </c>
      <c r="R15" s="314" t="s">
        <v>107</v>
      </c>
      <c r="S15" s="314">
        <v>26.24</v>
      </c>
      <c r="T15" s="314" t="s">
        <v>107</v>
      </c>
      <c r="U15" s="314" t="s">
        <v>107</v>
      </c>
      <c r="V15" s="314" t="s">
        <v>107</v>
      </c>
      <c r="W15" s="314" t="s">
        <v>107</v>
      </c>
      <c r="X15" s="314" t="s">
        <v>107</v>
      </c>
      <c r="Y15" s="314" t="s">
        <v>107</v>
      </c>
      <c r="Z15" s="314" t="s">
        <v>107</v>
      </c>
      <c r="AA15" s="314">
        <v>623</v>
      </c>
      <c r="AB15" s="315" t="s">
        <v>107</v>
      </c>
    </row>
    <row r="16" spans="1:28" x14ac:dyDescent="0.2">
      <c r="A16" s="296">
        <v>12</v>
      </c>
      <c r="B16" s="303" t="s">
        <v>343</v>
      </c>
      <c r="C16" s="302">
        <v>12</v>
      </c>
      <c r="D16" s="302">
        <v>87</v>
      </c>
      <c r="E16" s="308" t="s">
        <v>11</v>
      </c>
      <c r="F16" s="331" t="s">
        <v>356</v>
      </c>
      <c r="G16" s="334"/>
      <c r="H16" s="306"/>
      <c r="I16" s="312" t="s">
        <v>107</v>
      </c>
      <c r="J16" s="314" t="s">
        <v>107</v>
      </c>
      <c r="K16" s="314" t="s">
        <v>107</v>
      </c>
      <c r="L16" s="314" t="s">
        <v>107</v>
      </c>
      <c r="M16" s="314" t="s">
        <v>107</v>
      </c>
      <c r="N16" s="314" t="s">
        <v>107</v>
      </c>
      <c r="O16" s="314" t="s">
        <v>107</v>
      </c>
      <c r="P16" s="314" t="s">
        <v>107</v>
      </c>
      <c r="Q16" s="314" t="s">
        <v>107</v>
      </c>
      <c r="R16" s="314" t="s">
        <v>107</v>
      </c>
      <c r="S16" s="314" t="s">
        <v>107</v>
      </c>
      <c r="T16" s="314" t="s">
        <v>107</v>
      </c>
      <c r="U16" s="314" t="s">
        <v>107</v>
      </c>
      <c r="V16" s="314" t="s">
        <v>107</v>
      </c>
      <c r="W16" s="314" t="s">
        <v>107</v>
      </c>
      <c r="X16" s="314" t="s">
        <v>107</v>
      </c>
      <c r="Y16" s="314" t="s">
        <v>107</v>
      </c>
      <c r="Z16" s="314" t="s">
        <v>107</v>
      </c>
      <c r="AA16" s="314" t="s">
        <v>107</v>
      </c>
      <c r="AB16" s="315" t="s">
        <v>107</v>
      </c>
    </row>
    <row r="17" spans="1:29" x14ac:dyDescent="0.2">
      <c r="A17" s="296">
        <v>13</v>
      </c>
      <c r="B17" s="303" t="s">
        <v>343</v>
      </c>
      <c r="C17" s="302">
        <v>12</v>
      </c>
      <c r="D17" s="302">
        <v>97</v>
      </c>
      <c r="E17" s="308" t="s">
        <v>12</v>
      </c>
      <c r="F17" s="331" t="s">
        <v>357</v>
      </c>
      <c r="G17" s="334"/>
      <c r="H17" s="306"/>
      <c r="I17" s="312" t="s">
        <v>107</v>
      </c>
      <c r="J17" s="314" t="s">
        <v>107</v>
      </c>
      <c r="K17" s="314" t="s">
        <v>107</v>
      </c>
      <c r="L17" s="314" t="s">
        <v>107</v>
      </c>
      <c r="M17" s="314" t="s">
        <v>107</v>
      </c>
      <c r="N17" s="314" t="s">
        <v>107</v>
      </c>
      <c r="O17" s="314" t="s">
        <v>107</v>
      </c>
      <c r="P17" s="314" t="s">
        <v>107</v>
      </c>
      <c r="Q17" s="314" t="s">
        <v>107</v>
      </c>
      <c r="R17" s="314" t="s">
        <v>107</v>
      </c>
      <c r="S17" s="314" t="s">
        <v>107</v>
      </c>
      <c r="T17" s="314" t="s">
        <v>107</v>
      </c>
      <c r="U17" s="314" t="s">
        <v>107</v>
      </c>
      <c r="V17" s="314" t="s">
        <v>107</v>
      </c>
      <c r="W17" s="314" t="s">
        <v>107</v>
      </c>
      <c r="X17" s="314" t="s">
        <v>107</v>
      </c>
      <c r="Y17" s="314" t="s">
        <v>107</v>
      </c>
      <c r="Z17" s="314" t="s">
        <v>107</v>
      </c>
      <c r="AA17" s="314" t="s">
        <v>107</v>
      </c>
      <c r="AB17" s="315" t="s">
        <v>107</v>
      </c>
    </row>
    <row r="18" spans="1:29" x14ac:dyDescent="0.2">
      <c r="A18" s="296">
        <v>14</v>
      </c>
      <c r="B18" s="303" t="s">
        <v>343</v>
      </c>
      <c r="C18" s="302">
        <v>12</v>
      </c>
      <c r="D18" s="302">
        <v>110</v>
      </c>
      <c r="E18" s="309" t="s">
        <v>9</v>
      </c>
      <c r="F18" s="331" t="s">
        <v>358</v>
      </c>
      <c r="G18" s="334" t="s">
        <v>350</v>
      </c>
      <c r="H18" s="306"/>
      <c r="I18" s="312" t="s">
        <v>107</v>
      </c>
      <c r="J18" s="314" t="s">
        <v>107</v>
      </c>
      <c r="K18" s="314" t="s">
        <v>107</v>
      </c>
      <c r="L18" s="314">
        <v>18.41</v>
      </c>
      <c r="M18" s="314" t="s">
        <v>107</v>
      </c>
      <c r="N18" s="314" t="s">
        <v>107</v>
      </c>
      <c r="O18" s="314" t="s">
        <v>107</v>
      </c>
      <c r="P18" s="314" t="s">
        <v>107</v>
      </c>
      <c r="Q18" s="314" t="s">
        <v>107</v>
      </c>
      <c r="R18" s="314" t="s">
        <v>107</v>
      </c>
      <c r="S18" s="314" t="s">
        <v>107</v>
      </c>
      <c r="T18" s="314">
        <v>9.08</v>
      </c>
      <c r="U18" s="314" t="s">
        <v>107</v>
      </c>
      <c r="V18" s="314" t="s">
        <v>107</v>
      </c>
      <c r="W18" s="314" t="s">
        <v>107</v>
      </c>
      <c r="X18" s="314" t="s">
        <v>107</v>
      </c>
      <c r="Y18" s="314" t="s">
        <v>107</v>
      </c>
      <c r="Z18" s="314" t="s">
        <v>107</v>
      </c>
      <c r="AA18" s="314" t="s">
        <v>107</v>
      </c>
      <c r="AB18" s="315">
        <v>54</v>
      </c>
    </row>
    <row r="19" spans="1:29" x14ac:dyDescent="0.2">
      <c r="A19" s="296">
        <v>15</v>
      </c>
      <c r="B19" s="303" t="s">
        <v>343</v>
      </c>
      <c r="C19" s="302">
        <v>12</v>
      </c>
      <c r="D19" s="302">
        <v>122</v>
      </c>
      <c r="E19" s="310" t="s">
        <v>12</v>
      </c>
      <c r="F19" s="331" t="s">
        <v>359</v>
      </c>
      <c r="G19" s="334"/>
      <c r="H19" s="306"/>
      <c r="I19" s="312" t="s">
        <v>107</v>
      </c>
      <c r="J19" s="314" t="s">
        <v>107</v>
      </c>
      <c r="K19" s="314" t="s">
        <v>107</v>
      </c>
      <c r="L19" s="314" t="s">
        <v>107</v>
      </c>
      <c r="M19" s="314" t="s">
        <v>107</v>
      </c>
      <c r="N19" s="314" t="s">
        <v>107</v>
      </c>
      <c r="O19" s="314" t="s">
        <v>107</v>
      </c>
      <c r="P19" s="314" t="s">
        <v>107</v>
      </c>
      <c r="Q19" s="314" t="s">
        <v>107</v>
      </c>
      <c r="R19" s="314" t="s">
        <v>107</v>
      </c>
      <c r="S19" s="314" t="s">
        <v>107</v>
      </c>
      <c r="T19" s="314" t="s">
        <v>107</v>
      </c>
      <c r="U19" s="314" t="s">
        <v>107</v>
      </c>
      <c r="V19" s="314" t="s">
        <v>107</v>
      </c>
      <c r="W19" s="314" t="s">
        <v>107</v>
      </c>
      <c r="X19" s="314" t="s">
        <v>107</v>
      </c>
      <c r="Y19" s="314" t="s">
        <v>107</v>
      </c>
      <c r="Z19" s="314" t="s">
        <v>107</v>
      </c>
      <c r="AA19" s="314" t="s">
        <v>107</v>
      </c>
      <c r="AB19" s="315" t="s">
        <v>107</v>
      </c>
    </row>
    <row r="20" spans="1:29" x14ac:dyDescent="0.2">
      <c r="A20" s="296">
        <v>16</v>
      </c>
      <c r="B20" s="303" t="s">
        <v>343</v>
      </c>
      <c r="C20" s="302">
        <v>12</v>
      </c>
      <c r="D20" s="302">
        <v>126</v>
      </c>
      <c r="E20" s="310" t="s">
        <v>12</v>
      </c>
      <c r="F20" s="331" t="s">
        <v>360</v>
      </c>
      <c r="G20" s="334"/>
      <c r="H20" s="306"/>
      <c r="I20" s="312" t="s">
        <v>107</v>
      </c>
      <c r="J20" s="314" t="s">
        <v>107</v>
      </c>
      <c r="K20" s="314" t="s">
        <v>107</v>
      </c>
      <c r="L20" s="314" t="s">
        <v>107</v>
      </c>
      <c r="M20" s="314" t="s">
        <v>107</v>
      </c>
      <c r="N20" s="314" t="s">
        <v>107</v>
      </c>
      <c r="O20" s="314" t="s">
        <v>107</v>
      </c>
      <c r="P20" s="314" t="s">
        <v>107</v>
      </c>
      <c r="Q20" s="314" t="s">
        <v>107</v>
      </c>
      <c r="R20" s="314" t="s">
        <v>107</v>
      </c>
      <c r="S20" s="314" t="s">
        <v>107</v>
      </c>
      <c r="T20" s="314" t="s">
        <v>107</v>
      </c>
      <c r="U20" s="314" t="s">
        <v>107</v>
      </c>
      <c r="V20" s="314" t="s">
        <v>107</v>
      </c>
      <c r="W20" s="314" t="s">
        <v>107</v>
      </c>
      <c r="X20" s="314" t="s">
        <v>107</v>
      </c>
      <c r="Y20" s="314" t="s">
        <v>107</v>
      </c>
      <c r="Z20" s="314" t="s">
        <v>107</v>
      </c>
      <c r="AA20" s="314" t="s">
        <v>107</v>
      </c>
      <c r="AB20" s="315" t="s">
        <v>107</v>
      </c>
    </row>
    <row r="21" spans="1:29" x14ac:dyDescent="0.2">
      <c r="A21" s="296">
        <v>17</v>
      </c>
      <c r="B21" s="303" t="s">
        <v>343</v>
      </c>
      <c r="C21" s="302">
        <v>12</v>
      </c>
      <c r="D21" s="302">
        <v>134</v>
      </c>
      <c r="E21" s="310" t="s">
        <v>9</v>
      </c>
      <c r="F21" s="331" t="s">
        <v>361</v>
      </c>
      <c r="G21" s="334" t="s">
        <v>350</v>
      </c>
      <c r="H21" s="306"/>
      <c r="I21" s="312" t="s">
        <v>107</v>
      </c>
      <c r="J21" s="313" t="s">
        <v>107</v>
      </c>
      <c r="K21" s="314" t="s">
        <v>107</v>
      </c>
      <c r="L21" s="313">
        <v>52.19</v>
      </c>
      <c r="M21" s="314" t="s">
        <v>107</v>
      </c>
      <c r="N21" s="314" t="s">
        <v>107</v>
      </c>
      <c r="O21" s="314" t="s">
        <v>107</v>
      </c>
      <c r="P21" s="314" t="s">
        <v>107</v>
      </c>
      <c r="Q21" s="314" t="s">
        <v>107</v>
      </c>
      <c r="R21" s="314" t="s">
        <v>107</v>
      </c>
      <c r="S21" s="314" t="s">
        <v>107</v>
      </c>
      <c r="T21" s="314">
        <v>14.7</v>
      </c>
      <c r="U21" s="314" t="s">
        <v>107</v>
      </c>
      <c r="V21" s="314" t="s">
        <v>107</v>
      </c>
      <c r="W21" s="314" t="s">
        <v>107</v>
      </c>
      <c r="X21" s="314" t="s">
        <v>107</v>
      </c>
      <c r="Y21" s="314" t="s">
        <v>107</v>
      </c>
      <c r="Z21" s="314" t="s">
        <v>107</v>
      </c>
      <c r="AA21" s="314" t="s">
        <v>107</v>
      </c>
      <c r="AB21" s="315">
        <v>158</v>
      </c>
    </row>
    <row r="22" spans="1:29" x14ac:dyDescent="0.2">
      <c r="A22" s="296">
        <v>18</v>
      </c>
      <c r="B22" s="303" t="s">
        <v>343</v>
      </c>
      <c r="C22" s="302">
        <v>12</v>
      </c>
      <c r="D22" s="302">
        <v>139</v>
      </c>
      <c r="E22" s="310" t="s">
        <v>9</v>
      </c>
      <c r="F22" s="331" t="s">
        <v>362</v>
      </c>
      <c r="G22" s="334" t="s">
        <v>350</v>
      </c>
      <c r="H22" s="306"/>
      <c r="I22" s="312" t="s">
        <v>107</v>
      </c>
      <c r="J22" s="313" t="s">
        <v>107</v>
      </c>
      <c r="K22" s="314">
        <v>43.3</v>
      </c>
      <c r="L22" s="313" t="s">
        <v>107</v>
      </c>
      <c r="M22" s="314" t="s">
        <v>107</v>
      </c>
      <c r="N22" s="314" t="s">
        <v>107</v>
      </c>
      <c r="O22" s="314" t="s">
        <v>107</v>
      </c>
      <c r="P22" s="314" t="s">
        <v>107</v>
      </c>
      <c r="Q22" s="314" t="s">
        <v>107</v>
      </c>
      <c r="R22" s="314" t="s">
        <v>107</v>
      </c>
      <c r="S22" s="314">
        <v>12</v>
      </c>
      <c r="T22" s="314" t="s">
        <v>107</v>
      </c>
      <c r="U22" s="314" t="s">
        <v>107</v>
      </c>
      <c r="V22" s="314" t="s">
        <v>107</v>
      </c>
      <c r="W22" s="314" t="s">
        <v>107</v>
      </c>
      <c r="X22" s="314" t="s">
        <v>107</v>
      </c>
      <c r="Y22" s="314" t="s">
        <v>107</v>
      </c>
      <c r="Z22" s="314" t="s">
        <v>107</v>
      </c>
      <c r="AA22" s="314">
        <v>76.400000000000006</v>
      </c>
      <c r="AB22" s="315" t="s">
        <v>107</v>
      </c>
    </row>
    <row r="23" spans="1:29" x14ac:dyDescent="0.2">
      <c r="A23" s="296">
        <v>19</v>
      </c>
      <c r="B23" s="303" t="s">
        <v>343</v>
      </c>
      <c r="C23" s="302">
        <v>12</v>
      </c>
      <c r="D23" s="302">
        <v>140</v>
      </c>
      <c r="E23" s="310" t="s">
        <v>9</v>
      </c>
      <c r="F23" s="331" t="s">
        <v>363</v>
      </c>
      <c r="G23" s="334" t="s">
        <v>350</v>
      </c>
      <c r="H23" s="306"/>
      <c r="I23" s="312" t="s">
        <v>107</v>
      </c>
      <c r="J23" s="314" t="s">
        <v>107</v>
      </c>
      <c r="K23" s="314" t="s">
        <v>107</v>
      </c>
      <c r="L23" s="314">
        <v>46.139999999999993</v>
      </c>
      <c r="M23" s="314" t="s">
        <v>107</v>
      </c>
      <c r="N23" s="314" t="s">
        <v>107</v>
      </c>
      <c r="O23" s="314" t="s">
        <v>107</v>
      </c>
      <c r="P23" s="314" t="s">
        <v>107</v>
      </c>
      <c r="Q23" s="314" t="s">
        <v>107</v>
      </c>
      <c r="R23" s="314" t="s">
        <v>107</v>
      </c>
      <c r="S23" s="314" t="s">
        <v>107</v>
      </c>
      <c r="T23" s="314">
        <v>13.72</v>
      </c>
      <c r="U23" s="314" t="s">
        <v>107</v>
      </c>
      <c r="V23" s="314" t="s">
        <v>107</v>
      </c>
      <c r="W23" s="314" t="s">
        <v>107</v>
      </c>
      <c r="X23" s="314" t="s">
        <v>107</v>
      </c>
      <c r="Y23" s="314" t="s">
        <v>107</v>
      </c>
      <c r="Z23" s="314" t="s">
        <v>107</v>
      </c>
      <c r="AA23" s="314" t="s">
        <v>107</v>
      </c>
      <c r="AB23" s="315">
        <v>136</v>
      </c>
    </row>
    <row r="24" spans="1:29" x14ac:dyDescent="0.2">
      <c r="A24" s="296">
        <v>20</v>
      </c>
      <c r="B24" s="303" t="s">
        <v>343</v>
      </c>
      <c r="C24" s="302">
        <v>12</v>
      </c>
      <c r="D24" s="302">
        <v>142</v>
      </c>
      <c r="E24" s="310" t="s">
        <v>12</v>
      </c>
      <c r="F24" s="331" t="s">
        <v>364</v>
      </c>
      <c r="G24" s="334"/>
      <c r="H24" s="305"/>
      <c r="I24" s="312" t="s">
        <v>107</v>
      </c>
      <c r="J24" s="314" t="s">
        <v>107</v>
      </c>
      <c r="K24" s="314" t="s">
        <v>107</v>
      </c>
      <c r="L24" s="314" t="s">
        <v>107</v>
      </c>
      <c r="M24" s="314" t="s">
        <v>107</v>
      </c>
      <c r="N24" s="314" t="s">
        <v>107</v>
      </c>
      <c r="O24" s="314" t="s">
        <v>107</v>
      </c>
      <c r="P24" s="314" t="s">
        <v>107</v>
      </c>
      <c r="Q24" s="314" t="s">
        <v>107</v>
      </c>
      <c r="R24" s="314" t="s">
        <v>107</v>
      </c>
      <c r="S24" s="314" t="s">
        <v>107</v>
      </c>
      <c r="T24" s="314" t="s">
        <v>107</v>
      </c>
      <c r="U24" s="314" t="s">
        <v>107</v>
      </c>
      <c r="V24" s="314" t="s">
        <v>107</v>
      </c>
      <c r="W24" s="314" t="s">
        <v>107</v>
      </c>
      <c r="X24" s="314" t="s">
        <v>107</v>
      </c>
      <c r="Y24" s="314" t="s">
        <v>107</v>
      </c>
      <c r="Z24" s="314" t="s">
        <v>107</v>
      </c>
      <c r="AA24" s="314" t="s">
        <v>107</v>
      </c>
      <c r="AB24" s="315" t="s">
        <v>107</v>
      </c>
    </row>
    <row r="25" spans="1:29" x14ac:dyDescent="0.2">
      <c r="A25" s="296">
        <v>21</v>
      </c>
      <c r="B25" s="303" t="s">
        <v>343</v>
      </c>
      <c r="C25" s="302">
        <v>12</v>
      </c>
      <c r="D25" s="302">
        <v>151</v>
      </c>
      <c r="E25" s="310" t="s">
        <v>9</v>
      </c>
      <c r="F25" s="331" t="s">
        <v>365</v>
      </c>
      <c r="G25" s="334"/>
      <c r="H25" s="306"/>
      <c r="I25" s="312" t="s">
        <v>107</v>
      </c>
      <c r="J25" s="314" t="s">
        <v>107</v>
      </c>
      <c r="K25" s="314" t="s">
        <v>107</v>
      </c>
      <c r="L25" s="314" t="s">
        <v>107</v>
      </c>
      <c r="M25" s="314" t="s">
        <v>107</v>
      </c>
      <c r="N25" s="314" t="s">
        <v>107</v>
      </c>
      <c r="O25" s="314" t="s">
        <v>107</v>
      </c>
      <c r="P25" s="314" t="s">
        <v>107</v>
      </c>
      <c r="Q25" s="314" t="s">
        <v>107</v>
      </c>
      <c r="R25" s="314" t="s">
        <v>107</v>
      </c>
      <c r="S25" s="314" t="s">
        <v>107</v>
      </c>
      <c r="T25" s="314" t="s">
        <v>107</v>
      </c>
      <c r="U25" s="314" t="s">
        <v>107</v>
      </c>
      <c r="V25" s="314" t="s">
        <v>107</v>
      </c>
      <c r="W25" s="314" t="s">
        <v>107</v>
      </c>
      <c r="X25" s="314" t="s">
        <v>107</v>
      </c>
      <c r="Y25" s="314" t="s">
        <v>107</v>
      </c>
      <c r="Z25" s="314" t="s">
        <v>107</v>
      </c>
      <c r="AA25" s="314" t="s">
        <v>107</v>
      </c>
      <c r="AB25" s="315" t="s">
        <v>107</v>
      </c>
    </row>
    <row r="26" spans="1:29" x14ac:dyDescent="0.2">
      <c r="A26" s="296">
        <v>22</v>
      </c>
      <c r="B26" s="303" t="s">
        <v>343</v>
      </c>
      <c r="C26" s="302">
        <v>12</v>
      </c>
      <c r="D26" s="302">
        <v>160</v>
      </c>
      <c r="E26" s="310" t="s">
        <v>9</v>
      </c>
      <c r="F26" s="331" t="s">
        <v>366</v>
      </c>
      <c r="G26" s="334" t="s">
        <v>350</v>
      </c>
      <c r="H26" s="306" t="s">
        <v>350</v>
      </c>
      <c r="I26" s="312" t="s">
        <v>107</v>
      </c>
      <c r="J26" s="314" t="s">
        <v>107</v>
      </c>
      <c r="K26" s="314" t="s">
        <v>107</v>
      </c>
      <c r="L26" s="314">
        <v>29.86</v>
      </c>
      <c r="M26" s="314" t="s">
        <v>107</v>
      </c>
      <c r="N26" s="314" t="s">
        <v>107</v>
      </c>
      <c r="O26" s="314" t="s">
        <v>107</v>
      </c>
      <c r="P26" s="314" t="s">
        <v>107</v>
      </c>
      <c r="Q26" s="314" t="s">
        <v>107</v>
      </c>
      <c r="R26" s="314" t="s">
        <v>107</v>
      </c>
      <c r="S26" s="314" t="s">
        <v>107</v>
      </c>
      <c r="T26" s="314">
        <v>9.7899999999999991</v>
      </c>
      <c r="U26" s="314" t="s">
        <v>107</v>
      </c>
      <c r="V26" s="314" t="s">
        <v>107</v>
      </c>
      <c r="W26" s="314" t="s">
        <v>107</v>
      </c>
      <c r="X26" s="314" t="s">
        <v>107</v>
      </c>
      <c r="Y26" s="314" t="s">
        <v>107</v>
      </c>
      <c r="Z26" s="314" t="s">
        <v>107</v>
      </c>
      <c r="AA26" s="314" t="s">
        <v>107</v>
      </c>
      <c r="AB26" s="315">
        <v>25.5</v>
      </c>
    </row>
    <row r="27" spans="1:29" x14ac:dyDescent="0.2">
      <c r="A27" s="296">
        <v>23</v>
      </c>
      <c r="B27" s="303" t="s">
        <v>343</v>
      </c>
      <c r="C27" s="302">
        <v>12</v>
      </c>
      <c r="D27" s="302">
        <v>162</v>
      </c>
      <c r="E27" s="310" t="s">
        <v>11</v>
      </c>
      <c r="F27" s="331" t="s">
        <v>367</v>
      </c>
      <c r="G27" s="334" t="s">
        <v>350</v>
      </c>
      <c r="H27" s="306"/>
      <c r="I27" s="312" t="s">
        <v>107</v>
      </c>
      <c r="J27" s="314" t="s">
        <v>107</v>
      </c>
      <c r="K27" s="314" t="s">
        <v>107</v>
      </c>
      <c r="L27" s="314" t="s">
        <v>107</v>
      </c>
      <c r="M27" s="314" t="s">
        <v>107</v>
      </c>
      <c r="N27" s="314" t="s">
        <v>107</v>
      </c>
      <c r="O27" s="314" t="s">
        <v>107</v>
      </c>
      <c r="P27" s="314" t="s">
        <v>107</v>
      </c>
      <c r="Q27" s="314" t="s">
        <v>107</v>
      </c>
      <c r="R27" s="314" t="s">
        <v>107</v>
      </c>
      <c r="S27" s="314" t="s">
        <v>107</v>
      </c>
      <c r="T27" s="314" t="s">
        <v>107</v>
      </c>
      <c r="U27" s="314" t="s">
        <v>107</v>
      </c>
      <c r="V27" s="314" t="s">
        <v>107</v>
      </c>
      <c r="W27" s="314" t="s">
        <v>107</v>
      </c>
      <c r="X27" s="314" t="s">
        <v>107</v>
      </c>
      <c r="Y27" s="314" t="s">
        <v>107</v>
      </c>
      <c r="Z27" s="314" t="s">
        <v>107</v>
      </c>
      <c r="AA27" s="314" t="s">
        <v>107</v>
      </c>
      <c r="AB27" s="315">
        <v>165.2</v>
      </c>
      <c r="AC27" s="342"/>
    </row>
    <row r="28" spans="1:29" x14ac:dyDescent="0.2">
      <c r="A28" s="296">
        <v>24</v>
      </c>
      <c r="B28" s="303" t="s">
        <v>343</v>
      </c>
      <c r="C28" s="302">
        <v>12</v>
      </c>
      <c r="D28" s="302">
        <v>163</v>
      </c>
      <c r="E28" s="310" t="s">
        <v>9</v>
      </c>
      <c r="F28" s="331" t="s">
        <v>368</v>
      </c>
      <c r="G28" s="334" t="s">
        <v>350</v>
      </c>
      <c r="H28" s="306"/>
      <c r="I28" s="312" t="s">
        <v>107</v>
      </c>
      <c r="J28" s="314" t="s">
        <v>107</v>
      </c>
      <c r="K28" s="314" t="s">
        <v>107</v>
      </c>
      <c r="L28" s="314">
        <v>29.2</v>
      </c>
      <c r="M28" s="314" t="s">
        <v>107</v>
      </c>
      <c r="N28" s="314" t="s">
        <v>107</v>
      </c>
      <c r="O28" s="314" t="s">
        <v>107</v>
      </c>
      <c r="P28" s="314" t="s">
        <v>107</v>
      </c>
      <c r="Q28" s="314" t="s">
        <v>107</v>
      </c>
      <c r="R28" s="314" t="s">
        <v>107</v>
      </c>
      <c r="S28" s="314" t="s">
        <v>107</v>
      </c>
      <c r="T28" s="314" t="s">
        <v>107</v>
      </c>
      <c r="U28" s="314" t="s">
        <v>107</v>
      </c>
      <c r="V28" s="314" t="s">
        <v>107</v>
      </c>
      <c r="W28" s="314" t="s">
        <v>107</v>
      </c>
      <c r="X28" s="314" t="s">
        <v>107</v>
      </c>
      <c r="Y28" s="314" t="s">
        <v>107</v>
      </c>
      <c r="Z28" s="314" t="s">
        <v>107</v>
      </c>
      <c r="AA28" s="314" t="s">
        <v>107</v>
      </c>
      <c r="AB28" s="315" t="s">
        <v>107</v>
      </c>
      <c r="AC28" s="342"/>
    </row>
    <row r="29" spans="1:29" x14ac:dyDescent="0.2">
      <c r="A29" s="296">
        <v>25</v>
      </c>
      <c r="B29" s="303" t="s">
        <v>343</v>
      </c>
      <c r="C29" s="302">
        <v>12</v>
      </c>
      <c r="D29" s="302">
        <v>165</v>
      </c>
      <c r="E29" s="310" t="s">
        <v>12</v>
      </c>
      <c r="F29" s="331" t="s">
        <v>369</v>
      </c>
      <c r="G29" s="334"/>
      <c r="H29" s="306"/>
      <c r="I29" s="312" t="s">
        <v>107</v>
      </c>
      <c r="J29" s="314" t="s">
        <v>107</v>
      </c>
      <c r="K29" s="314" t="s">
        <v>107</v>
      </c>
      <c r="L29" s="314" t="s">
        <v>107</v>
      </c>
      <c r="M29" s="314" t="s">
        <v>107</v>
      </c>
      <c r="N29" s="314" t="s">
        <v>107</v>
      </c>
      <c r="O29" s="314" t="s">
        <v>107</v>
      </c>
      <c r="P29" s="314" t="s">
        <v>107</v>
      </c>
      <c r="Q29" s="314" t="s">
        <v>107</v>
      </c>
      <c r="R29" s="314" t="s">
        <v>107</v>
      </c>
      <c r="S29" s="314" t="s">
        <v>107</v>
      </c>
      <c r="T29" s="314" t="s">
        <v>107</v>
      </c>
      <c r="U29" s="314" t="s">
        <v>107</v>
      </c>
      <c r="V29" s="314" t="s">
        <v>107</v>
      </c>
      <c r="W29" s="314" t="s">
        <v>107</v>
      </c>
      <c r="X29" s="314" t="s">
        <v>107</v>
      </c>
      <c r="Y29" s="314" t="s">
        <v>107</v>
      </c>
      <c r="Z29" s="314" t="s">
        <v>107</v>
      </c>
      <c r="AA29" s="314" t="s">
        <v>107</v>
      </c>
      <c r="AB29" s="315" t="s">
        <v>107</v>
      </c>
      <c r="AC29" s="342"/>
    </row>
    <row r="30" spans="1:29" x14ac:dyDescent="0.2">
      <c r="A30" s="296">
        <v>26</v>
      </c>
      <c r="B30" s="303" t="s">
        <v>343</v>
      </c>
      <c r="C30" s="302">
        <v>12</v>
      </c>
      <c r="D30" s="302">
        <v>166</v>
      </c>
      <c r="E30" s="310" t="s">
        <v>11</v>
      </c>
      <c r="F30" s="331" t="s">
        <v>370</v>
      </c>
      <c r="G30" s="334"/>
      <c r="H30" s="306"/>
      <c r="I30" s="312" t="s">
        <v>107</v>
      </c>
      <c r="J30" s="314" t="s">
        <v>107</v>
      </c>
      <c r="K30" s="314" t="s">
        <v>107</v>
      </c>
      <c r="L30" s="314" t="s">
        <v>107</v>
      </c>
      <c r="M30" s="314" t="s">
        <v>107</v>
      </c>
      <c r="N30" s="314" t="s">
        <v>107</v>
      </c>
      <c r="O30" s="314" t="s">
        <v>107</v>
      </c>
      <c r="P30" s="314" t="s">
        <v>107</v>
      </c>
      <c r="Q30" s="314" t="s">
        <v>107</v>
      </c>
      <c r="R30" s="314" t="s">
        <v>107</v>
      </c>
      <c r="S30" s="314" t="s">
        <v>107</v>
      </c>
      <c r="T30" s="314" t="s">
        <v>107</v>
      </c>
      <c r="U30" s="314" t="s">
        <v>107</v>
      </c>
      <c r="V30" s="314" t="s">
        <v>107</v>
      </c>
      <c r="W30" s="314" t="s">
        <v>107</v>
      </c>
      <c r="X30" s="314" t="s">
        <v>107</v>
      </c>
      <c r="Y30" s="314" t="s">
        <v>107</v>
      </c>
      <c r="Z30" s="314" t="s">
        <v>107</v>
      </c>
      <c r="AA30" s="314" t="s">
        <v>107</v>
      </c>
      <c r="AB30" s="315" t="s">
        <v>107</v>
      </c>
      <c r="AC30" s="342"/>
    </row>
    <row r="31" spans="1:29" x14ac:dyDescent="0.2">
      <c r="A31" s="296">
        <v>27</v>
      </c>
      <c r="B31" s="303" t="s">
        <v>343</v>
      </c>
      <c r="C31" s="302">
        <v>12</v>
      </c>
      <c r="D31" s="302">
        <v>167</v>
      </c>
      <c r="E31" s="310" t="s">
        <v>9</v>
      </c>
      <c r="F31" s="331" t="s">
        <v>371</v>
      </c>
      <c r="G31" s="334" t="s">
        <v>350</v>
      </c>
      <c r="H31" s="306"/>
      <c r="I31" s="312" t="s">
        <v>107</v>
      </c>
      <c r="J31" s="314" t="s">
        <v>107</v>
      </c>
      <c r="K31" s="314" t="s">
        <v>107</v>
      </c>
      <c r="L31" s="314">
        <v>47.940000000000005</v>
      </c>
      <c r="M31" s="314" t="s">
        <v>107</v>
      </c>
      <c r="N31" s="314" t="s">
        <v>107</v>
      </c>
      <c r="O31" s="314" t="s">
        <v>107</v>
      </c>
      <c r="P31" s="314" t="s">
        <v>107</v>
      </c>
      <c r="Q31" s="314" t="s">
        <v>107</v>
      </c>
      <c r="R31" s="314" t="s">
        <v>107</v>
      </c>
      <c r="S31" s="314" t="s">
        <v>107</v>
      </c>
      <c r="T31" s="314" t="s">
        <v>107</v>
      </c>
      <c r="U31" s="314" t="s">
        <v>107</v>
      </c>
      <c r="V31" s="314" t="s">
        <v>107</v>
      </c>
      <c r="W31" s="314" t="s">
        <v>107</v>
      </c>
      <c r="X31" s="314" t="s">
        <v>107</v>
      </c>
      <c r="Y31" s="314" t="s">
        <v>107</v>
      </c>
      <c r="Z31" s="314" t="s">
        <v>107</v>
      </c>
      <c r="AA31" s="314" t="s">
        <v>107</v>
      </c>
      <c r="AB31" s="315">
        <v>34</v>
      </c>
      <c r="AC31" s="342"/>
    </row>
    <row r="32" spans="1:29" x14ac:dyDescent="0.2">
      <c r="A32" s="296">
        <v>28</v>
      </c>
      <c r="B32" s="303" t="s">
        <v>343</v>
      </c>
      <c r="C32" s="302">
        <v>12</v>
      </c>
      <c r="D32" s="302">
        <v>168</v>
      </c>
      <c r="E32" s="310" t="s">
        <v>9</v>
      </c>
      <c r="F32" s="331" t="s">
        <v>372</v>
      </c>
      <c r="G32" s="334" t="s">
        <v>350</v>
      </c>
      <c r="H32" s="306"/>
      <c r="I32" s="312" t="s">
        <v>107</v>
      </c>
      <c r="J32" s="313" t="s">
        <v>107</v>
      </c>
      <c r="K32" s="314">
        <v>13.35</v>
      </c>
      <c r="L32" s="313" t="s">
        <v>107</v>
      </c>
      <c r="M32" s="314" t="s">
        <v>107</v>
      </c>
      <c r="N32" s="314" t="s">
        <v>107</v>
      </c>
      <c r="O32" s="314" t="s">
        <v>107</v>
      </c>
      <c r="P32" s="314" t="s">
        <v>107</v>
      </c>
      <c r="Q32" s="314" t="s">
        <v>107</v>
      </c>
      <c r="R32" s="314" t="s">
        <v>107</v>
      </c>
      <c r="S32" s="314" t="s">
        <v>107</v>
      </c>
      <c r="T32" s="314" t="s">
        <v>107</v>
      </c>
      <c r="U32" s="314" t="s">
        <v>107</v>
      </c>
      <c r="V32" s="314" t="s">
        <v>107</v>
      </c>
      <c r="W32" s="314" t="s">
        <v>107</v>
      </c>
      <c r="X32" s="314" t="s">
        <v>107</v>
      </c>
      <c r="Y32" s="314" t="s">
        <v>107</v>
      </c>
      <c r="Z32" s="314" t="s">
        <v>107</v>
      </c>
      <c r="AA32" s="314" t="s">
        <v>107</v>
      </c>
      <c r="AB32" s="315" t="s">
        <v>107</v>
      </c>
    </row>
    <row r="33" spans="1:28" x14ac:dyDescent="0.2">
      <c r="A33" s="296">
        <v>29</v>
      </c>
      <c r="B33" s="303" t="s">
        <v>343</v>
      </c>
      <c r="C33" s="302">
        <v>12</v>
      </c>
      <c r="D33" s="302">
        <v>169</v>
      </c>
      <c r="E33" s="310" t="s">
        <v>12</v>
      </c>
      <c r="F33" s="331" t="s">
        <v>373</v>
      </c>
      <c r="G33" s="334"/>
      <c r="H33" s="306"/>
      <c r="I33" s="312" t="s">
        <v>107</v>
      </c>
      <c r="J33" s="313" t="s">
        <v>107</v>
      </c>
      <c r="K33" s="314" t="s">
        <v>107</v>
      </c>
      <c r="L33" s="313" t="s">
        <v>107</v>
      </c>
      <c r="M33" s="314" t="s">
        <v>107</v>
      </c>
      <c r="N33" s="314" t="s">
        <v>107</v>
      </c>
      <c r="O33" s="314" t="s">
        <v>107</v>
      </c>
      <c r="P33" s="314" t="s">
        <v>107</v>
      </c>
      <c r="Q33" s="314" t="s">
        <v>107</v>
      </c>
      <c r="R33" s="314" t="s">
        <v>107</v>
      </c>
      <c r="S33" s="314" t="s">
        <v>107</v>
      </c>
      <c r="T33" s="314" t="s">
        <v>107</v>
      </c>
      <c r="U33" s="314" t="s">
        <v>107</v>
      </c>
      <c r="V33" s="314" t="s">
        <v>107</v>
      </c>
      <c r="W33" s="314" t="s">
        <v>107</v>
      </c>
      <c r="X33" s="314" t="s">
        <v>107</v>
      </c>
      <c r="Y33" s="314" t="s">
        <v>107</v>
      </c>
      <c r="Z33" s="314" t="s">
        <v>107</v>
      </c>
      <c r="AA33" s="314" t="s">
        <v>107</v>
      </c>
      <c r="AB33" s="315" t="s">
        <v>107</v>
      </c>
    </row>
    <row r="34" spans="1:28" x14ac:dyDescent="0.2">
      <c r="A34" s="296">
        <v>30</v>
      </c>
      <c r="B34" s="303" t="s">
        <v>343</v>
      </c>
      <c r="C34" s="302">
        <v>12</v>
      </c>
      <c r="D34" s="302">
        <v>172</v>
      </c>
      <c r="E34" s="310" t="s">
        <v>9</v>
      </c>
      <c r="F34" s="331" t="s">
        <v>374</v>
      </c>
      <c r="G34" s="334" t="s">
        <v>350</v>
      </c>
      <c r="H34" s="306"/>
      <c r="I34" s="312" t="s">
        <v>107</v>
      </c>
      <c r="J34" s="313" t="s">
        <v>107</v>
      </c>
      <c r="K34" s="314">
        <v>30.35</v>
      </c>
      <c r="L34" s="313" t="s">
        <v>107</v>
      </c>
      <c r="M34" s="314" t="s">
        <v>107</v>
      </c>
      <c r="N34" s="314" t="s">
        <v>107</v>
      </c>
      <c r="O34" s="314" t="s">
        <v>107</v>
      </c>
      <c r="P34" s="314" t="s">
        <v>107</v>
      </c>
      <c r="Q34" s="314" t="s">
        <v>107</v>
      </c>
      <c r="R34" s="314" t="s">
        <v>107</v>
      </c>
      <c r="S34" s="314">
        <v>8.92</v>
      </c>
      <c r="T34" s="314" t="s">
        <v>107</v>
      </c>
      <c r="U34" s="314" t="s">
        <v>107</v>
      </c>
      <c r="V34" s="314" t="s">
        <v>107</v>
      </c>
      <c r="W34" s="314" t="s">
        <v>107</v>
      </c>
      <c r="X34" s="314" t="s">
        <v>107</v>
      </c>
      <c r="Y34" s="314" t="s">
        <v>107</v>
      </c>
      <c r="Z34" s="314" t="s">
        <v>107</v>
      </c>
      <c r="AA34" s="314">
        <v>95</v>
      </c>
      <c r="AB34" s="315" t="s">
        <v>107</v>
      </c>
    </row>
    <row r="35" spans="1:28" x14ac:dyDescent="0.2">
      <c r="A35" s="296">
        <v>31</v>
      </c>
      <c r="B35" s="303" t="s">
        <v>343</v>
      </c>
      <c r="C35" s="302">
        <v>12</v>
      </c>
      <c r="D35" s="302">
        <v>175</v>
      </c>
      <c r="E35" s="310" t="s">
        <v>9</v>
      </c>
      <c r="F35" s="331" t="s">
        <v>375</v>
      </c>
      <c r="G35" s="334" t="s">
        <v>350</v>
      </c>
      <c r="H35" s="306"/>
      <c r="I35" s="312" t="s">
        <v>107</v>
      </c>
      <c r="J35" s="313" t="s">
        <v>107</v>
      </c>
      <c r="K35" s="314"/>
      <c r="L35" s="313">
        <v>56.15</v>
      </c>
      <c r="M35" s="314" t="s">
        <v>107</v>
      </c>
      <c r="N35" s="314" t="s">
        <v>107</v>
      </c>
      <c r="O35" s="314" t="s">
        <v>107</v>
      </c>
      <c r="P35" s="314" t="s">
        <v>107</v>
      </c>
      <c r="Q35" s="314" t="s">
        <v>107</v>
      </c>
      <c r="R35" s="314" t="s">
        <v>107</v>
      </c>
      <c r="S35" s="314" t="s">
        <v>107</v>
      </c>
      <c r="T35" s="314">
        <v>11.19</v>
      </c>
      <c r="U35" s="314" t="s">
        <v>107</v>
      </c>
      <c r="V35" s="314" t="s">
        <v>107</v>
      </c>
      <c r="W35" s="314" t="s">
        <v>107</v>
      </c>
      <c r="X35" s="314" t="s">
        <v>107</v>
      </c>
      <c r="Y35" s="314" t="s">
        <v>107</v>
      </c>
      <c r="Z35" s="314" t="s">
        <v>107</v>
      </c>
      <c r="AA35" s="314" t="s">
        <v>107</v>
      </c>
      <c r="AB35" s="315">
        <v>160</v>
      </c>
    </row>
    <row r="36" spans="1:28" x14ac:dyDescent="0.2">
      <c r="A36" s="296">
        <v>32</v>
      </c>
      <c r="B36" s="303" t="s">
        <v>343</v>
      </c>
      <c r="C36" s="302">
        <v>12</v>
      </c>
      <c r="D36" s="302">
        <v>180</v>
      </c>
      <c r="E36" s="310" t="s">
        <v>7</v>
      </c>
      <c r="F36" s="331" t="s">
        <v>376</v>
      </c>
      <c r="G36" s="334" t="s">
        <v>350</v>
      </c>
      <c r="H36" s="306" t="s">
        <v>350</v>
      </c>
      <c r="I36" s="312" t="s">
        <v>107</v>
      </c>
      <c r="J36" s="313" t="s">
        <v>107</v>
      </c>
      <c r="K36" s="314">
        <v>94.4</v>
      </c>
      <c r="L36" s="313" t="s">
        <v>107</v>
      </c>
      <c r="M36" s="314" t="s">
        <v>107</v>
      </c>
      <c r="N36" s="314" t="s">
        <v>107</v>
      </c>
      <c r="O36" s="314" t="s">
        <v>107</v>
      </c>
      <c r="P36" s="314" t="s">
        <v>107</v>
      </c>
      <c r="Q36" s="314" t="s">
        <v>107</v>
      </c>
      <c r="R36" s="314" t="s">
        <v>107</v>
      </c>
      <c r="S36" s="314">
        <v>44.199999999999996</v>
      </c>
      <c r="T36" s="314" t="s">
        <v>107</v>
      </c>
      <c r="U36" s="314" t="s">
        <v>107</v>
      </c>
      <c r="V36" s="314" t="s">
        <v>107</v>
      </c>
      <c r="W36" s="314" t="s">
        <v>107</v>
      </c>
      <c r="X36" s="314" t="s">
        <v>107</v>
      </c>
      <c r="Y36" s="314" t="s">
        <v>107</v>
      </c>
      <c r="Z36" s="314" t="s">
        <v>107</v>
      </c>
      <c r="AA36" s="314">
        <v>497.12</v>
      </c>
      <c r="AB36" s="315" t="s">
        <v>107</v>
      </c>
    </row>
    <row r="37" spans="1:28" x14ac:dyDescent="0.2">
      <c r="A37" s="296">
        <v>33</v>
      </c>
      <c r="B37" s="303" t="s">
        <v>343</v>
      </c>
      <c r="C37" s="302">
        <v>12</v>
      </c>
      <c r="D37" s="302">
        <v>182</v>
      </c>
      <c r="E37" s="310" t="s">
        <v>12</v>
      </c>
      <c r="F37" s="331" t="s">
        <v>377</v>
      </c>
      <c r="G37" s="334"/>
      <c r="H37" s="306"/>
      <c r="I37" s="312" t="s">
        <v>107</v>
      </c>
      <c r="J37" s="313" t="s">
        <v>107</v>
      </c>
      <c r="K37" s="314" t="s">
        <v>107</v>
      </c>
      <c r="L37" s="313" t="s">
        <v>107</v>
      </c>
      <c r="M37" s="314" t="s">
        <v>107</v>
      </c>
      <c r="N37" s="314" t="s">
        <v>107</v>
      </c>
      <c r="O37" s="314" t="s">
        <v>107</v>
      </c>
      <c r="P37" s="314" t="s">
        <v>107</v>
      </c>
      <c r="Q37" s="314" t="s">
        <v>107</v>
      </c>
      <c r="R37" s="314" t="s">
        <v>107</v>
      </c>
      <c r="S37" s="314" t="s">
        <v>107</v>
      </c>
      <c r="T37" s="314" t="s">
        <v>107</v>
      </c>
      <c r="U37" s="314" t="s">
        <v>107</v>
      </c>
      <c r="V37" s="314" t="s">
        <v>107</v>
      </c>
      <c r="W37" s="314" t="s">
        <v>107</v>
      </c>
      <c r="X37" s="314" t="s">
        <v>107</v>
      </c>
      <c r="Y37" s="314" t="s">
        <v>107</v>
      </c>
      <c r="Z37" s="314" t="s">
        <v>107</v>
      </c>
      <c r="AA37" s="314" t="s">
        <v>107</v>
      </c>
      <c r="AB37" s="315" t="s">
        <v>107</v>
      </c>
    </row>
    <row r="38" spans="1:28" x14ac:dyDescent="0.2">
      <c r="A38" s="296">
        <v>34</v>
      </c>
      <c r="B38" s="303" t="s">
        <v>343</v>
      </c>
      <c r="C38" s="302">
        <v>12</v>
      </c>
      <c r="D38" s="302">
        <v>189</v>
      </c>
      <c r="E38" s="310" t="s">
        <v>9</v>
      </c>
      <c r="F38" s="331" t="s">
        <v>378</v>
      </c>
      <c r="G38" s="334" t="s">
        <v>350</v>
      </c>
      <c r="H38" s="306"/>
      <c r="I38" s="312" t="s">
        <v>107</v>
      </c>
      <c r="J38" s="313" t="s">
        <v>107</v>
      </c>
      <c r="K38" s="314" t="s">
        <v>107</v>
      </c>
      <c r="L38" s="313">
        <v>29.66</v>
      </c>
      <c r="M38" s="314" t="s">
        <v>107</v>
      </c>
      <c r="N38" s="314" t="s">
        <v>107</v>
      </c>
      <c r="O38" s="314" t="s">
        <v>107</v>
      </c>
      <c r="P38" s="314" t="s">
        <v>107</v>
      </c>
      <c r="Q38" s="314" t="s">
        <v>107</v>
      </c>
      <c r="R38" s="314" t="s">
        <v>107</v>
      </c>
      <c r="S38" s="314" t="s">
        <v>107</v>
      </c>
      <c r="T38" s="314" t="s">
        <v>107</v>
      </c>
      <c r="U38" s="314" t="s">
        <v>107</v>
      </c>
      <c r="V38" s="314" t="s">
        <v>107</v>
      </c>
      <c r="W38" s="314" t="s">
        <v>107</v>
      </c>
      <c r="X38" s="314" t="s">
        <v>107</v>
      </c>
      <c r="Y38" s="314" t="s">
        <v>107</v>
      </c>
      <c r="Z38" s="314" t="s">
        <v>107</v>
      </c>
      <c r="AA38" s="314" t="s">
        <v>107</v>
      </c>
      <c r="AB38" s="315">
        <v>185</v>
      </c>
    </row>
    <row r="39" spans="1:28" x14ac:dyDescent="0.2">
      <c r="A39" s="296">
        <v>35</v>
      </c>
      <c r="B39" s="303" t="s">
        <v>343</v>
      </c>
      <c r="C39" s="302">
        <v>12</v>
      </c>
      <c r="D39" s="302">
        <v>194</v>
      </c>
      <c r="E39" s="310" t="s">
        <v>9</v>
      </c>
      <c r="F39" s="331" t="s">
        <v>379</v>
      </c>
      <c r="G39" s="334" t="s">
        <v>350</v>
      </c>
      <c r="H39" s="306"/>
      <c r="I39" s="312" t="s">
        <v>107</v>
      </c>
      <c r="J39" s="313" t="s">
        <v>107</v>
      </c>
      <c r="K39" s="314" t="s">
        <v>107</v>
      </c>
      <c r="L39" s="313">
        <v>42</v>
      </c>
      <c r="M39" s="314" t="s">
        <v>107</v>
      </c>
      <c r="N39" s="314" t="s">
        <v>107</v>
      </c>
      <c r="O39" s="314" t="s">
        <v>107</v>
      </c>
      <c r="P39" s="314" t="s">
        <v>107</v>
      </c>
      <c r="Q39" s="314" t="s">
        <v>107</v>
      </c>
      <c r="R39" s="314" t="s">
        <v>107</v>
      </c>
      <c r="S39" s="314" t="s">
        <v>107</v>
      </c>
      <c r="T39" s="314">
        <v>13.95</v>
      </c>
      <c r="U39" s="314" t="s">
        <v>107</v>
      </c>
      <c r="V39" s="314" t="s">
        <v>107</v>
      </c>
      <c r="W39" s="314" t="s">
        <v>107</v>
      </c>
      <c r="X39" s="314" t="s">
        <v>107</v>
      </c>
      <c r="Y39" s="314" t="s">
        <v>107</v>
      </c>
      <c r="Z39" s="314" t="s">
        <v>107</v>
      </c>
      <c r="AA39" s="314" t="s">
        <v>107</v>
      </c>
      <c r="AB39" s="315">
        <v>139</v>
      </c>
    </row>
    <row r="40" spans="1:28" x14ac:dyDescent="0.2">
      <c r="A40" s="296">
        <v>36</v>
      </c>
      <c r="B40" s="303" t="s">
        <v>343</v>
      </c>
      <c r="C40" s="302">
        <v>12</v>
      </c>
      <c r="D40" s="302">
        <v>197</v>
      </c>
      <c r="E40" s="310" t="s">
        <v>9</v>
      </c>
      <c r="F40" s="331" t="s">
        <v>380</v>
      </c>
      <c r="G40" s="334" t="s">
        <v>350</v>
      </c>
      <c r="H40" s="306" t="s">
        <v>350</v>
      </c>
      <c r="I40" s="312" t="s">
        <v>107</v>
      </c>
      <c r="J40" s="313" t="s">
        <v>107</v>
      </c>
      <c r="K40" s="314">
        <v>49.08</v>
      </c>
      <c r="L40" s="313" t="s">
        <v>107</v>
      </c>
      <c r="M40" s="314" t="s">
        <v>107</v>
      </c>
      <c r="N40" s="314" t="s">
        <v>107</v>
      </c>
      <c r="O40" s="314" t="s">
        <v>107</v>
      </c>
      <c r="P40" s="314" t="s">
        <v>107</v>
      </c>
      <c r="Q40" s="314" t="s">
        <v>107</v>
      </c>
      <c r="R40" s="314" t="s">
        <v>107</v>
      </c>
      <c r="S40" s="314">
        <v>16.54</v>
      </c>
      <c r="T40" s="314" t="s">
        <v>107</v>
      </c>
      <c r="U40" s="314" t="s">
        <v>107</v>
      </c>
      <c r="V40" s="314" t="s">
        <v>107</v>
      </c>
      <c r="W40" s="314" t="s">
        <v>107</v>
      </c>
      <c r="X40" s="314" t="s">
        <v>107</v>
      </c>
      <c r="Y40" s="314" t="s">
        <v>107</v>
      </c>
      <c r="Z40" s="314" t="s">
        <v>107</v>
      </c>
      <c r="AA40" s="314">
        <v>126.55</v>
      </c>
      <c r="AB40" s="315" t="s">
        <v>107</v>
      </c>
    </row>
    <row r="41" spans="1:28" x14ac:dyDescent="0.2">
      <c r="A41" s="296">
        <v>37</v>
      </c>
      <c r="B41" s="303" t="s">
        <v>343</v>
      </c>
      <c r="C41" s="302">
        <v>12</v>
      </c>
      <c r="D41" s="302">
        <v>199</v>
      </c>
      <c r="E41" s="310" t="s">
        <v>11</v>
      </c>
      <c r="F41" s="331" t="s">
        <v>381</v>
      </c>
      <c r="G41" s="334" t="s">
        <v>350</v>
      </c>
      <c r="H41" s="306" t="s">
        <v>350</v>
      </c>
      <c r="I41" s="312" t="s">
        <v>107</v>
      </c>
      <c r="J41" s="313" t="s">
        <v>107</v>
      </c>
      <c r="K41" s="314" t="s">
        <v>107</v>
      </c>
      <c r="L41" s="313" t="s">
        <v>107</v>
      </c>
      <c r="M41" s="314" t="s">
        <v>107</v>
      </c>
      <c r="N41" s="314" t="s">
        <v>107</v>
      </c>
      <c r="O41" s="314" t="s">
        <v>107</v>
      </c>
      <c r="P41" s="314" t="s">
        <v>107</v>
      </c>
      <c r="Q41" s="314" t="s">
        <v>107</v>
      </c>
      <c r="R41" s="314" t="s">
        <v>107</v>
      </c>
      <c r="S41" s="314" t="s">
        <v>107</v>
      </c>
      <c r="T41" s="314" t="s">
        <v>107</v>
      </c>
      <c r="U41" s="314" t="s">
        <v>107</v>
      </c>
      <c r="V41" s="314" t="s">
        <v>107</v>
      </c>
      <c r="W41" s="314" t="s">
        <v>107</v>
      </c>
      <c r="X41" s="314" t="s">
        <v>107</v>
      </c>
      <c r="Y41" s="314" t="s">
        <v>107</v>
      </c>
      <c r="Z41" s="314" t="s">
        <v>107</v>
      </c>
      <c r="AA41" s="314">
        <v>257</v>
      </c>
      <c r="AB41" s="315" t="s">
        <v>107</v>
      </c>
    </row>
    <row r="42" spans="1:28" x14ac:dyDescent="0.2">
      <c r="A42" s="296">
        <v>38</v>
      </c>
      <c r="B42" s="303" t="s">
        <v>343</v>
      </c>
      <c r="C42" s="302">
        <v>12</v>
      </c>
      <c r="D42" s="302">
        <v>207</v>
      </c>
      <c r="E42" s="310" t="s">
        <v>11</v>
      </c>
      <c r="F42" s="331" t="s">
        <v>382</v>
      </c>
      <c r="G42" s="334" t="s">
        <v>350</v>
      </c>
      <c r="H42" s="306"/>
      <c r="I42" s="312" t="s">
        <v>107</v>
      </c>
      <c r="J42" s="313" t="s">
        <v>107</v>
      </c>
      <c r="K42" s="314">
        <v>37.75</v>
      </c>
      <c r="L42" s="313" t="s">
        <v>107</v>
      </c>
      <c r="M42" s="314" t="s">
        <v>107</v>
      </c>
      <c r="N42" s="314" t="s">
        <v>107</v>
      </c>
      <c r="O42" s="314" t="s">
        <v>107</v>
      </c>
      <c r="P42" s="314" t="s">
        <v>107</v>
      </c>
      <c r="Q42" s="314" t="s">
        <v>107</v>
      </c>
      <c r="R42" s="314" t="s">
        <v>107</v>
      </c>
      <c r="S42" s="314">
        <v>9.76</v>
      </c>
      <c r="T42" s="314" t="s">
        <v>107</v>
      </c>
      <c r="U42" s="314" t="s">
        <v>107</v>
      </c>
      <c r="V42" s="314" t="s">
        <v>107</v>
      </c>
      <c r="W42" s="314" t="s">
        <v>107</v>
      </c>
      <c r="X42" s="314" t="s">
        <v>107</v>
      </c>
      <c r="Y42" s="314" t="s">
        <v>107</v>
      </c>
      <c r="Z42" s="314" t="s">
        <v>107</v>
      </c>
      <c r="AA42" s="314">
        <v>168</v>
      </c>
      <c r="AB42" s="315" t="s">
        <v>107</v>
      </c>
    </row>
    <row r="43" spans="1:28" x14ac:dyDescent="0.2">
      <c r="A43" s="296">
        <v>39</v>
      </c>
      <c r="B43" s="303" t="s">
        <v>343</v>
      </c>
      <c r="C43" s="302">
        <v>12</v>
      </c>
      <c r="D43" s="302">
        <v>208</v>
      </c>
      <c r="E43" s="310" t="s">
        <v>12</v>
      </c>
      <c r="F43" s="331" t="s">
        <v>383</v>
      </c>
      <c r="G43" s="334"/>
      <c r="H43" s="306"/>
      <c r="I43" s="312" t="s">
        <v>107</v>
      </c>
      <c r="J43" s="313" t="s">
        <v>107</v>
      </c>
      <c r="K43" s="314" t="s">
        <v>107</v>
      </c>
      <c r="L43" s="313" t="s">
        <v>107</v>
      </c>
      <c r="M43" s="314" t="s">
        <v>107</v>
      </c>
      <c r="N43" s="314" t="s">
        <v>107</v>
      </c>
      <c r="O43" s="314" t="s">
        <v>107</v>
      </c>
      <c r="P43" s="314" t="s">
        <v>107</v>
      </c>
      <c r="Q43" s="314" t="s">
        <v>107</v>
      </c>
      <c r="R43" s="314" t="s">
        <v>107</v>
      </c>
      <c r="S43" s="314" t="s">
        <v>107</v>
      </c>
      <c r="T43" s="314" t="s">
        <v>107</v>
      </c>
      <c r="U43" s="314" t="s">
        <v>107</v>
      </c>
      <c r="V43" s="314" t="s">
        <v>107</v>
      </c>
      <c r="W43" s="314" t="s">
        <v>107</v>
      </c>
      <c r="X43" s="314" t="s">
        <v>107</v>
      </c>
      <c r="Y43" s="314" t="s">
        <v>107</v>
      </c>
      <c r="Z43" s="314" t="s">
        <v>107</v>
      </c>
      <c r="AA43" s="314" t="s">
        <v>107</v>
      </c>
      <c r="AB43" s="315" t="s">
        <v>107</v>
      </c>
    </row>
    <row r="44" spans="1:28" x14ac:dyDescent="0.2">
      <c r="A44" s="296">
        <v>40</v>
      </c>
      <c r="B44" s="303" t="s">
        <v>343</v>
      </c>
      <c r="C44" s="302">
        <v>12</v>
      </c>
      <c r="D44" s="302">
        <v>209</v>
      </c>
      <c r="E44" s="310" t="s">
        <v>11</v>
      </c>
      <c r="F44" s="331" t="s">
        <v>384</v>
      </c>
      <c r="G44" s="334" t="s">
        <v>350</v>
      </c>
      <c r="H44" s="306"/>
      <c r="I44" s="312"/>
      <c r="J44" s="313"/>
      <c r="K44" s="314">
        <v>24.84</v>
      </c>
      <c r="L44" s="313"/>
      <c r="M44" s="314"/>
      <c r="N44" s="314"/>
      <c r="O44" s="314"/>
      <c r="P44" s="314"/>
      <c r="Q44" s="314"/>
      <c r="R44" s="314"/>
      <c r="S44" s="314">
        <v>11.98</v>
      </c>
      <c r="T44" s="314"/>
      <c r="U44" s="314"/>
      <c r="V44" s="314"/>
      <c r="W44" s="314">
        <v>3.07</v>
      </c>
      <c r="X44" s="314"/>
      <c r="Y44" s="314"/>
      <c r="Z44" s="314"/>
      <c r="AA44" s="314">
        <v>101.5</v>
      </c>
      <c r="AB44" s="315"/>
    </row>
    <row r="45" spans="1:28" x14ac:dyDescent="0.2">
      <c r="A45" s="296">
        <v>41</v>
      </c>
      <c r="B45" s="303" t="s">
        <v>343</v>
      </c>
      <c r="C45" s="302">
        <v>12</v>
      </c>
      <c r="D45" s="302">
        <v>210</v>
      </c>
      <c r="E45" s="310" t="s">
        <v>12</v>
      </c>
      <c r="F45" s="331" t="s">
        <v>385</v>
      </c>
      <c r="G45" s="334"/>
      <c r="H45" s="306"/>
      <c r="I45" s="312" t="s">
        <v>107</v>
      </c>
      <c r="J45" s="313" t="s">
        <v>107</v>
      </c>
      <c r="K45" s="314" t="s">
        <v>107</v>
      </c>
      <c r="L45" s="313" t="s">
        <v>107</v>
      </c>
      <c r="M45" s="314" t="s">
        <v>107</v>
      </c>
      <c r="N45" s="314" t="s">
        <v>107</v>
      </c>
      <c r="O45" s="314" t="s">
        <v>107</v>
      </c>
      <c r="P45" s="314" t="s">
        <v>107</v>
      </c>
      <c r="Q45" s="314" t="s">
        <v>107</v>
      </c>
      <c r="R45" s="314" t="s">
        <v>107</v>
      </c>
      <c r="S45" s="314" t="s">
        <v>107</v>
      </c>
      <c r="T45" s="314" t="s">
        <v>107</v>
      </c>
      <c r="U45" s="314" t="s">
        <v>107</v>
      </c>
      <c r="V45" s="314" t="s">
        <v>107</v>
      </c>
      <c r="W45" s="314" t="s">
        <v>107</v>
      </c>
      <c r="X45" s="314" t="s">
        <v>107</v>
      </c>
      <c r="Y45" s="314" t="s">
        <v>107</v>
      </c>
      <c r="Z45" s="314" t="s">
        <v>107</v>
      </c>
      <c r="AA45" s="314" t="s">
        <v>107</v>
      </c>
      <c r="AB45" s="315" t="s">
        <v>107</v>
      </c>
    </row>
    <row r="46" spans="1:28" x14ac:dyDescent="0.2">
      <c r="A46" s="296">
        <v>42</v>
      </c>
      <c r="B46" s="303" t="s">
        <v>343</v>
      </c>
      <c r="C46" s="302">
        <v>12</v>
      </c>
      <c r="D46" s="302">
        <v>211</v>
      </c>
      <c r="E46" s="310" t="s">
        <v>9</v>
      </c>
      <c r="F46" s="331" t="s">
        <v>386</v>
      </c>
      <c r="G46" s="334" t="s">
        <v>350</v>
      </c>
      <c r="H46" s="306" t="s">
        <v>350</v>
      </c>
      <c r="I46" s="312" t="s">
        <v>107</v>
      </c>
      <c r="J46" s="313" t="s">
        <v>107</v>
      </c>
      <c r="K46" s="314" t="s">
        <v>107</v>
      </c>
      <c r="L46" s="313">
        <v>98</v>
      </c>
      <c r="M46" s="314" t="s">
        <v>107</v>
      </c>
      <c r="N46" s="314" t="s">
        <v>107</v>
      </c>
      <c r="O46" s="314" t="s">
        <v>107</v>
      </c>
      <c r="P46" s="314" t="s">
        <v>107</v>
      </c>
      <c r="Q46" s="314" t="s">
        <v>107</v>
      </c>
      <c r="R46" s="314" t="s">
        <v>107</v>
      </c>
      <c r="S46" s="314" t="s">
        <v>107</v>
      </c>
      <c r="T46" s="314">
        <v>50.77</v>
      </c>
      <c r="U46" s="314" t="s">
        <v>107</v>
      </c>
      <c r="V46" s="314" t="s">
        <v>107</v>
      </c>
      <c r="W46" s="314" t="s">
        <v>107</v>
      </c>
      <c r="X46" s="314" t="s">
        <v>107</v>
      </c>
      <c r="Y46" s="314" t="s">
        <v>107</v>
      </c>
      <c r="Z46" s="314" t="s">
        <v>107</v>
      </c>
      <c r="AA46" s="314" t="s">
        <v>107</v>
      </c>
      <c r="AB46" s="315">
        <v>406.3</v>
      </c>
    </row>
    <row r="47" spans="1:28" x14ac:dyDescent="0.2">
      <c r="A47" s="296">
        <v>43</v>
      </c>
      <c r="B47" s="303" t="s">
        <v>343</v>
      </c>
      <c r="C47" s="302">
        <v>12</v>
      </c>
      <c r="D47" s="302">
        <v>216</v>
      </c>
      <c r="E47" s="310" t="s">
        <v>12</v>
      </c>
      <c r="F47" s="331" t="s">
        <v>387</v>
      </c>
      <c r="G47" s="334"/>
      <c r="H47" s="306"/>
      <c r="I47" s="312" t="s">
        <v>107</v>
      </c>
      <c r="J47" s="313" t="s">
        <v>107</v>
      </c>
      <c r="K47" s="314" t="s">
        <v>107</v>
      </c>
      <c r="L47" s="313" t="s">
        <v>107</v>
      </c>
      <c r="M47" s="314" t="s">
        <v>107</v>
      </c>
      <c r="N47" s="314" t="s">
        <v>107</v>
      </c>
      <c r="O47" s="314" t="s">
        <v>107</v>
      </c>
      <c r="P47" s="314" t="s">
        <v>107</v>
      </c>
      <c r="Q47" s="314" t="s">
        <v>107</v>
      </c>
      <c r="R47" s="314" t="s">
        <v>107</v>
      </c>
      <c r="S47" s="314" t="s">
        <v>107</v>
      </c>
      <c r="T47" s="314" t="s">
        <v>107</v>
      </c>
      <c r="U47" s="314" t="s">
        <v>107</v>
      </c>
      <c r="V47" s="314" t="s">
        <v>107</v>
      </c>
      <c r="W47" s="314" t="s">
        <v>107</v>
      </c>
      <c r="X47" s="314" t="s">
        <v>107</v>
      </c>
      <c r="Y47" s="314" t="s">
        <v>107</v>
      </c>
      <c r="Z47" s="314" t="s">
        <v>107</v>
      </c>
      <c r="AA47" s="314" t="s">
        <v>107</v>
      </c>
      <c r="AB47" s="315" t="s">
        <v>107</v>
      </c>
    </row>
    <row r="48" spans="1:28" x14ac:dyDescent="0.2">
      <c r="A48" s="296">
        <v>44</v>
      </c>
      <c r="B48" s="303" t="s">
        <v>343</v>
      </c>
      <c r="C48" s="302">
        <v>12</v>
      </c>
      <c r="D48" s="302">
        <v>221</v>
      </c>
      <c r="E48" s="310" t="s">
        <v>7</v>
      </c>
      <c r="F48" s="331" t="s">
        <v>388</v>
      </c>
      <c r="G48" s="334" t="s">
        <v>350</v>
      </c>
      <c r="H48" s="306" t="s">
        <v>350</v>
      </c>
      <c r="I48" s="312"/>
      <c r="J48" s="314">
        <v>246.51</v>
      </c>
      <c r="K48" s="314"/>
      <c r="L48" s="314"/>
      <c r="M48" s="314"/>
      <c r="N48" s="314"/>
      <c r="O48" s="314"/>
      <c r="P48" s="314"/>
      <c r="Q48" s="314"/>
      <c r="R48" s="314"/>
      <c r="S48" s="314"/>
      <c r="T48" s="314"/>
      <c r="U48" s="314"/>
      <c r="V48" s="314"/>
      <c r="W48" s="314"/>
      <c r="X48" s="314"/>
      <c r="Y48" s="314"/>
      <c r="Z48" s="314">
        <v>878.13</v>
      </c>
      <c r="AA48" s="314"/>
      <c r="AB48" s="315"/>
    </row>
    <row r="49" spans="1:28" x14ac:dyDescent="0.2">
      <c r="A49" s="296">
        <v>45</v>
      </c>
      <c r="B49" s="303" t="s">
        <v>343</v>
      </c>
      <c r="C49" s="302">
        <v>12</v>
      </c>
      <c r="D49" s="302">
        <v>228</v>
      </c>
      <c r="E49" s="310" t="s">
        <v>12</v>
      </c>
      <c r="F49" s="331" t="s">
        <v>389</v>
      </c>
      <c r="G49" s="334"/>
      <c r="H49" s="306"/>
      <c r="I49" s="312" t="s">
        <v>107</v>
      </c>
      <c r="J49" s="313" t="s">
        <v>107</v>
      </c>
      <c r="K49" s="314" t="s">
        <v>107</v>
      </c>
      <c r="L49" s="313" t="s">
        <v>107</v>
      </c>
      <c r="M49" s="314" t="s">
        <v>107</v>
      </c>
      <c r="N49" s="314" t="s">
        <v>107</v>
      </c>
      <c r="O49" s="314" t="s">
        <v>107</v>
      </c>
      <c r="P49" s="314" t="s">
        <v>107</v>
      </c>
      <c r="Q49" s="314" t="s">
        <v>107</v>
      </c>
      <c r="R49" s="314" t="s">
        <v>107</v>
      </c>
      <c r="S49" s="314" t="s">
        <v>107</v>
      </c>
      <c r="T49" s="314" t="s">
        <v>107</v>
      </c>
      <c r="U49" s="314" t="s">
        <v>107</v>
      </c>
      <c r="V49" s="314" t="s">
        <v>107</v>
      </c>
      <c r="W49" s="314" t="s">
        <v>107</v>
      </c>
      <c r="X49" s="314" t="s">
        <v>107</v>
      </c>
      <c r="Y49" s="314" t="s">
        <v>107</v>
      </c>
      <c r="Z49" s="314" t="s">
        <v>107</v>
      </c>
      <c r="AA49" s="314" t="s">
        <v>107</v>
      </c>
      <c r="AB49" s="315" t="s">
        <v>107</v>
      </c>
    </row>
    <row r="50" spans="1:28" x14ac:dyDescent="0.2">
      <c r="A50" s="296">
        <v>46</v>
      </c>
      <c r="B50" s="303" t="s">
        <v>343</v>
      </c>
      <c r="C50" s="302">
        <v>12</v>
      </c>
      <c r="D50" s="302">
        <v>231</v>
      </c>
      <c r="E50" s="310" t="s">
        <v>9</v>
      </c>
      <c r="F50" s="331" t="s">
        <v>390</v>
      </c>
      <c r="G50" s="334" t="s">
        <v>350</v>
      </c>
      <c r="H50" s="306"/>
      <c r="I50" s="312" t="s">
        <v>107</v>
      </c>
      <c r="J50" s="313" t="s">
        <v>107</v>
      </c>
      <c r="K50" s="314" t="s">
        <v>107</v>
      </c>
      <c r="L50" s="313" t="s">
        <v>107</v>
      </c>
      <c r="M50" s="314" t="s">
        <v>107</v>
      </c>
      <c r="N50" s="314" t="s">
        <v>107</v>
      </c>
      <c r="O50" s="314" t="s">
        <v>107</v>
      </c>
      <c r="P50" s="314" t="s">
        <v>107</v>
      </c>
      <c r="Q50" s="314" t="s">
        <v>107</v>
      </c>
      <c r="R50" s="314" t="s">
        <v>107</v>
      </c>
      <c r="S50" s="314" t="s">
        <v>107</v>
      </c>
      <c r="T50" s="314" t="s">
        <v>107</v>
      </c>
      <c r="U50" s="314" t="s">
        <v>107</v>
      </c>
      <c r="V50" s="314" t="s">
        <v>107</v>
      </c>
      <c r="W50" s="314" t="s">
        <v>107</v>
      </c>
      <c r="X50" s="314" t="s">
        <v>107</v>
      </c>
      <c r="Y50" s="314" t="s">
        <v>107</v>
      </c>
      <c r="Z50" s="314" t="s">
        <v>107</v>
      </c>
      <c r="AA50" s="314" t="s">
        <v>107</v>
      </c>
      <c r="AB50" s="315" t="s">
        <v>107</v>
      </c>
    </row>
    <row r="51" spans="1:28" x14ac:dyDescent="0.2">
      <c r="A51" s="296">
        <v>47</v>
      </c>
      <c r="B51" s="303" t="s">
        <v>343</v>
      </c>
      <c r="C51" s="302">
        <v>12</v>
      </c>
      <c r="D51" s="302">
        <v>232</v>
      </c>
      <c r="E51" s="310" t="s">
        <v>12</v>
      </c>
      <c r="F51" s="331" t="s">
        <v>391</v>
      </c>
      <c r="G51" s="334"/>
      <c r="H51" s="306"/>
      <c r="I51" s="312" t="s">
        <v>107</v>
      </c>
      <c r="J51" s="313" t="s">
        <v>107</v>
      </c>
      <c r="K51" s="314" t="s">
        <v>107</v>
      </c>
      <c r="L51" s="313" t="s">
        <v>107</v>
      </c>
      <c r="M51" s="314" t="s">
        <v>107</v>
      </c>
      <c r="N51" s="314" t="s">
        <v>107</v>
      </c>
      <c r="O51" s="314" t="s">
        <v>107</v>
      </c>
      <c r="P51" s="314" t="s">
        <v>107</v>
      </c>
      <c r="Q51" s="314" t="s">
        <v>107</v>
      </c>
      <c r="R51" s="314" t="s">
        <v>107</v>
      </c>
      <c r="S51" s="314" t="s">
        <v>107</v>
      </c>
      <c r="T51" s="314" t="s">
        <v>107</v>
      </c>
      <c r="U51" s="314" t="s">
        <v>107</v>
      </c>
      <c r="V51" s="314" t="s">
        <v>107</v>
      </c>
      <c r="W51" s="314" t="s">
        <v>107</v>
      </c>
      <c r="X51" s="314" t="s">
        <v>107</v>
      </c>
      <c r="Y51" s="314" t="s">
        <v>107</v>
      </c>
      <c r="Z51" s="314" t="s">
        <v>107</v>
      </c>
      <c r="AA51" s="314" t="s">
        <v>107</v>
      </c>
      <c r="AB51" s="315" t="s">
        <v>107</v>
      </c>
    </row>
    <row r="52" spans="1:28" x14ac:dyDescent="0.2">
      <c r="A52" s="296">
        <v>48</v>
      </c>
      <c r="B52" s="303" t="s">
        <v>343</v>
      </c>
      <c r="C52" s="302">
        <v>12</v>
      </c>
      <c r="D52" s="302">
        <v>233</v>
      </c>
      <c r="E52" s="310" t="s">
        <v>12</v>
      </c>
      <c r="F52" s="331" t="s">
        <v>392</v>
      </c>
      <c r="G52" s="334"/>
      <c r="H52" s="306"/>
      <c r="I52" s="312" t="s">
        <v>107</v>
      </c>
      <c r="J52" s="313" t="s">
        <v>107</v>
      </c>
      <c r="K52" s="314" t="s">
        <v>107</v>
      </c>
      <c r="L52" s="313" t="s">
        <v>107</v>
      </c>
      <c r="M52" s="314" t="s">
        <v>107</v>
      </c>
      <c r="N52" s="314" t="s">
        <v>107</v>
      </c>
      <c r="O52" s="314" t="s">
        <v>107</v>
      </c>
      <c r="P52" s="314" t="s">
        <v>107</v>
      </c>
      <c r="Q52" s="314" t="s">
        <v>107</v>
      </c>
      <c r="R52" s="314" t="s">
        <v>107</v>
      </c>
      <c r="S52" s="314" t="s">
        <v>107</v>
      </c>
      <c r="T52" s="314" t="s">
        <v>107</v>
      </c>
      <c r="U52" s="314" t="s">
        <v>107</v>
      </c>
      <c r="V52" s="314" t="s">
        <v>107</v>
      </c>
      <c r="W52" s="314" t="s">
        <v>107</v>
      </c>
      <c r="X52" s="314" t="s">
        <v>107</v>
      </c>
      <c r="Y52" s="314" t="s">
        <v>107</v>
      </c>
      <c r="Z52" s="314" t="s">
        <v>107</v>
      </c>
      <c r="AA52" s="314" t="s">
        <v>107</v>
      </c>
      <c r="AB52" s="315" t="s">
        <v>107</v>
      </c>
    </row>
    <row r="53" spans="1:28" x14ac:dyDescent="0.2">
      <c r="A53" s="296">
        <v>49</v>
      </c>
      <c r="B53" s="303" t="s">
        <v>343</v>
      </c>
      <c r="C53" s="302">
        <v>12</v>
      </c>
      <c r="D53" s="302">
        <v>241</v>
      </c>
      <c r="E53" s="310" t="s">
        <v>9</v>
      </c>
      <c r="F53" s="331" t="s">
        <v>393</v>
      </c>
      <c r="G53" s="334"/>
      <c r="H53" s="306"/>
      <c r="I53" s="312" t="s">
        <v>107</v>
      </c>
      <c r="J53" s="313" t="s">
        <v>107</v>
      </c>
      <c r="K53" s="314" t="s">
        <v>107</v>
      </c>
      <c r="L53" s="313" t="s">
        <v>107</v>
      </c>
      <c r="M53" s="314" t="s">
        <v>107</v>
      </c>
      <c r="N53" s="314" t="s">
        <v>107</v>
      </c>
      <c r="O53" s="314" t="s">
        <v>107</v>
      </c>
      <c r="P53" s="314" t="s">
        <v>107</v>
      </c>
      <c r="Q53" s="314" t="s">
        <v>107</v>
      </c>
      <c r="R53" s="314" t="s">
        <v>107</v>
      </c>
      <c r="S53" s="314" t="s">
        <v>107</v>
      </c>
      <c r="T53" s="314" t="s">
        <v>107</v>
      </c>
      <c r="U53" s="314" t="s">
        <v>107</v>
      </c>
      <c r="V53" s="314" t="s">
        <v>107</v>
      </c>
      <c r="W53" s="314" t="s">
        <v>107</v>
      </c>
      <c r="X53" s="314" t="s">
        <v>107</v>
      </c>
      <c r="Y53" s="314" t="s">
        <v>107</v>
      </c>
      <c r="Z53" s="314" t="s">
        <v>107</v>
      </c>
      <c r="AA53" s="314" t="s">
        <v>107</v>
      </c>
      <c r="AB53" s="315" t="s">
        <v>107</v>
      </c>
    </row>
    <row r="54" spans="1:28" x14ac:dyDescent="0.2">
      <c r="A54" s="296">
        <v>50</v>
      </c>
      <c r="B54" s="303" t="s">
        <v>343</v>
      </c>
      <c r="C54" s="302">
        <v>12</v>
      </c>
      <c r="D54" s="302">
        <v>242</v>
      </c>
      <c r="E54" s="310" t="s">
        <v>12</v>
      </c>
      <c r="F54" s="331" t="s">
        <v>394</v>
      </c>
      <c r="G54" s="334" t="s">
        <v>350</v>
      </c>
      <c r="H54" s="306"/>
      <c r="I54" s="312" t="s">
        <v>107</v>
      </c>
      <c r="J54" s="313" t="s">
        <v>107</v>
      </c>
      <c r="K54" s="314" t="s">
        <v>107</v>
      </c>
      <c r="L54" s="313">
        <v>44</v>
      </c>
      <c r="M54" s="314" t="s">
        <v>107</v>
      </c>
      <c r="N54" s="314" t="s">
        <v>107</v>
      </c>
      <c r="O54" s="314" t="s">
        <v>107</v>
      </c>
      <c r="P54" s="314" t="s">
        <v>107</v>
      </c>
      <c r="Q54" s="314" t="s">
        <v>107</v>
      </c>
      <c r="R54" s="314" t="s">
        <v>107</v>
      </c>
      <c r="S54" s="314" t="s">
        <v>107</v>
      </c>
      <c r="T54" s="314">
        <v>10.649999999999999</v>
      </c>
      <c r="U54" s="314" t="s">
        <v>107</v>
      </c>
      <c r="V54" s="314" t="s">
        <v>107</v>
      </c>
      <c r="W54" s="314" t="s">
        <v>107</v>
      </c>
      <c r="X54" s="314" t="s">
        <v>107</v>
      </c>
      <c r="Y54" s="314" t="s">
        <v>107</v>
      </c>
      <c r="Z54" s="314" t="s">
        <v>107</v>
      </c>
      <c r="AA54" s="314" t="s">
        <v>107</v>
      </c>
      <c r="AB54" s="315">
        <v>38</v>
      </c>
    </row>
    <row r="55" spans="1:28" x14ac:dyDescent="0.2">
      <c r="A55" s="296">
        <v>51</v>
      </c>
      <c r="B55" s="303" t="s">
        <v>343</v>
      </c>
      <c r="C55" s="302">
        <v>12</v>
      </c>
      <c r="D55" s="302">
        <v>243</v>
      </c>
      <c r="E55" s="310" t="s">
        <v>12</v>
      </c>
      <c r="F55" s="331" t="s">
        <v>395</v>
      </c>
      <c r="G55" s="334"/>
      <c r="H55" s="306"/>
      <c r="I55" s="312" t="s">
        <v>107</v>
      </c>
      <c r="J55" s="313" t="s">
        <v>107</v>
      </c>
      <c r="K55" s="314" t="s">
        <v>107</v>
      </c>
      <c r="L55" s="313" t="s">
        <v>107</v>
      </c>
      <c r="M55" s="314" t="s">
        <v>107</v>
      </c>
      <c r="N55" s="314" t="s">
        <v>107</v>
      </c>
      <c r="O55" s="314" t="s">
        <v>107</v>
      </c>
      <c r="P55" s="314" t="s">
        <v>107</v>
      </c>
      <c r="Q55" s="314" t="s">
        <v>107</v>
      </c>
      <c r="R55" s="314" t="s">
        <v>107</v>
      </c>
      <c r="S55" s="314" t="s">
        <v>107</v>
      </c>
      <c r="T55" s="314" t="s">
        <v>107</v>
      </c>
      <c r="U55" s="314" t="s">
        <v>107</v>
      </c>
      <c r="V55" s="314" t="s">
        <v>107</v>
      </c>
      <c r="W55" s="314" t="s">
        <v>107</v>
      </c>
      <c r="X55" s="314" t="s">
        <v>107</v>
      </c>
      <c r="Y55" s="314" t="s">
        <v>107</v>
      </c>
      <c r="Z55" s="314" t="s">
        <v>107</v>
      </c>
      <c r="AA55" s="314" t="s">
        <v>107</v>
      </c>
      <c r="AB55" s="315" t="s">
        <v>107</v>
      </c>
    </row>
    <row r="56" spans="1:28" x14ac:dyDescent="0.2">
      <c r="A56" s="296">
        <v>52</v>
      </c>
      <c r="B56" s="303" t="s">
        <v>343</v>
      </c>
      <c r="C56" s="302">
        <v>12</v>
      </c>
      <c r="D56" s="302">
        <v>244</v>
      </c>
      <c r="E56" s="310" t="s">
        <v>9</v>
      </c>
      <c r="F56" s="331" t="s">
        <v>396</v>
      </c>
      <c r="G56" s="334" t="s">
        <v>350</v>
      </c>
      <c r="H56" s="306"/>
      <c r="I56" s="312" t="s">
        <v>107</v>
      </c>
      <c r="J56" s="313" t="s">
        <v>107</v>
      </c>
      <c r="K56" s="314" t="s">
        <v>107</v>
      </c>
      <c r="L56" s="313">
        <v>99.46</v>
      </c>
      <c r="M56" s="314" t="s">
        <v>107</v>
      </c>
      <c r="N56" s="314" t="s">
        <v>107</v>
      </c>
      <c r="O56" s="314" t="s">
        <v>107</v>
      </c>
      <c r="P56" s="314" t="s">
        <v>107</v>
      </c>
      <c r="Q56" s="314" t="s">
        <v>107</v>
      </c>
      <c r="R56" s="314" t="s">
        <v>107</v>
      </c>
      <c r="S56" s="314" t="s">
        <v>107</v>
      </c>
      <c r="T56" s="314">
        <v>15.530000000000001</v>
      </c>
      <c r="U56" s="314" t="s">
        <v>107</v>
      </c>
      <c r="V56" s="314" t="s">
        <v>107</v>
      </c>
      <c r="W56" s="314" t="s">
        <v>107</v>
      </c>
      <c r="X56" s="314" t="s">
        <v>107</v>
      </c>
      <c r="Y56" s="314" t="s">
        <v>107</v>
      </c>
      <c r="Z56" s="314" t="s">
        <v>107</v>
      </c>
      <c r="AA56" s="314" t="s">
        <v>107</v>
      </c>
      <c r="AB56" s="315">
        <v>18</v>
      </c>
    </row>
    <row r="57" spans="1:28" x14ac:dyDescent="0.2">
      <c r="A57" s="296">
        <v>53</v>
      </c>
      <c r="B57" s="303" t="s">
        <v>343</v>
      </c>
      <c r="C57" s="302">
        <v>12</v>
      </c>
      <c r="D57" s="302">
        <v>247</v>
      </c>
      <c r="E57" s="310" t="s">
        <v>12</v>
      </c>
      <c r="F57" s="331" t="s">
        <v>397</v>
      </c>
      <c r="G57" s="334"/>
      <c r="H57" s="306"/>
      <c r="I57" s="312" t="s">
        <v>107</v>
      </c>
      <c r="J57" s="313" t="s">
        <v>107</v>
      </c>
      <c r="K57" s="314">
        <v>4.6399999999999997</v>
      </c>
      <c r="L57" s="313" t="s">
        <v>107</v>
      </c>
      <c r="M57" s="314" t="s">
        <v>107</v>
      </c>
      <c r="N57" s="314" t="s">
        <v>107</v>
      </c>
      <c r="O57" s="314" t="s">
        <v>107</v>
      </c>
      <c r="P57" s="314" t="s">
        <v>107</v>
      </c>
      <c r="Q57" s="314" t="s">
        <v>107</v>
      </c>
      <c r="R57" s="314" t="s">
        <v>107</v>
      </c>
      <c r="S57" s="314">
        <v>6.49</v>
      </c>
      <c r="T57" s="314" t="s">
        <v>107</v>
      </c>
      <c r="U57" s="314" t="s">
        <v>107</v>
      </c>
      <c r="V57" s="314" t="s">
        <v>107</v>
      </c>
      <c r="W57" s="314" t="s">
        <v>107</v>
      </c>
      <c r="X57" s="314" t="s">
        <v>107</v>
      </c>
      <c r="Y57" s="314" t="s">
        <v>107</v>
      </c>
      <c r="Z57" s="314" t="s">
        <v>107</v>
      </c>
      <c r="AA57" s="314" t="s">
        <v>107</v>
      </c>
      <c r="AB57" s="315" t="s">
        <v>107</v>
      </c>
    </row>
    <row r="58" spans="1:28" x14ac:dyDescent="0.2">
      <c r="A58" s="296">
        <v>54</v>
      </c>
      <c r="B58" s="303" t="s">
        <v>343</v>
      </c>
      <c r="C58" s="302">
        <v>12</v>
      </c>
      <c r="D58" s="302">
        <v>248</v>
      </c>
      <c r="E58" s="310" t="s">
        <v>9</v>
      </c>
      <c r="F58" s="331" t="s">
        <v>398</v>
      </c>
      <c r="G58" s="334" t="s">
        <v>350</v>
      </c>
      <c r="H58" s="306"/>
      <c r="I58" s="312" t="s">
        <v>107</v>
      </c>
      <c r="J58" s="313" t="s">
        <v>107</v>
      </c>
      <c r="K58" s="314">
        <v>18.43</v>
      </c>
      <c r="L58" s="313" t="s">
        <v>107</v>
      </c>
      <c r="M58" s="314" t="s">
        <v>107</v>
      </c>
      <c r="N58" s="314" t="s">
        <v>107</v>
      </c>
      <c r="O58" s="314" t="s">
        <v>107</v>
      </c>
      <c r="P58" s="314" t="s">
        <v>107</v>
      </c>
      <c r="Q58" s="314" t="s">
        <v>107</v>
      </c>
      <c r="R58" s="314" t="s">
        <v>107</v>
      </c>
      <c r="S58" s="314" t="s">
        <v>107</v>
      </c>
      <c r="T58" s="314" t="s">
        <v>107</v>
      </c>
      <c r="U58" s="314" t="s">
        <v>107</v>
      </c>
      <c r="V58" s="314" t="s">
        <v>107</v>
      </c>
      <c r="W58" s="314" t="s">
        <v>107</v>
      </c>
      <c r="X58" s="314" t="s">
        <v>107</v>
      </c>
      <c r="Y58" s="314" t="s">
        <v>107</v>
      </c>
      <c r="Z58" s="314" t="s">
        <v>107</v>
      </c>
      <c r="AA58" s="314">
        <v>78</v>
      </c>
      <c r="AB58" s="315" t="s">
        <v>107</v>
      </c>
    </row>
    <row r="59" spans="1:28" x14ac:dyDescent="0.2">
      <c r="A59" s="296">
        <v>55</v>
      </c>
      <c r="B59" s="303" t="s">
        <v>343</v>
      </c>
      <c r="C59" s="302">
        <v>12</v>
      </c>
      <c r="D59" s="302">
        <v>250</v>
      </c>
      <c r="E59" s="310" t="s">
        <v>12</v>
      </c>
      <c r="F59" s="331" t="s">
        <v>399</v>
      </c>
      <c r="G59" s="334"/>
      <c r="H59" s="306"/>
      <c r="I59" s="312" t="s">
        <v>107</v>
      </c>
      <c r="J59" s="313" t="s">
        <v>107</v>
      </c>
      <c r="K59" s="314" t="s">
        <v>107</v>
      </c>
      <c r="L59" s="313" t="s">
        <v>107</v>
      </c>
      <c r="M59" s="314" t="s">
        <v>107</v>
      </c>
      <c r="N59" s="314" t="s">
        <v>107</v>
      </c>
      <c r="O59" s="314" t="s">
        <v>107</v>
      </c>
      <c r="P59" s="314" t="s">
        <v>107</v>
      </c>
      <c r="Q59" s="314" t="s">
        <v>107</v>
      </c>
      <c r="R59" s="314" t="s">
        <v>107</v>
      </c>
      <c r="S59" s="314">
        <v>6.6</v>
      </c>
      <c r="T59" s="314" t="s">
        <v>107</v>
      </c>
      <c r="U59" s="314" t="s">
        <v>107</v>
      </c>
      <c r="V59" s="314" t="s">
        <v>107</v>
      </c>
      <c r="W59" s="314" t="s">
        <v>107</v>
      </c>
      <c r="X59" s="314" t="s">
        <v>107</v>
      </c>
      <c r="Y59" s="314" t="s">
        <v>107</v>
      </c>
      <c r="Z59" s="314" t="s">
        <v>107</v>
      </c>
      <c r="AA59" s="314" t="s">
        <v>107</v>
      </c>
      <c r="AB59" s="315" t="s">
        <v>107</v>
      </c>
    </row>
    <row r="60" spans="1:28" x14ac:dyDescent="0.2">
      <c r="A60" s="296">
        <v>56</v>
      </c>
      <c r="B60" s="303" t="s">
        <v>343</v>
      </c>
      <c r="C60" s="302">
        <v>12</v>
      </c>
      <c r="D60" s="302">
        <v>252</v>
      </c>
      <c r="E60" s="310" t="s">
        <v>9</v>
      </c>
      <c r="F60" s="331" t="s">
        <v>400</v>
      </c>
      <c r="G60" s="334" t="s">
        <v>350</v>
      </c>
      <c r="H60" s="306"/>
      <c r="I60" s="312" t="s">
        <v>107</v>
      </c>
      <c r="J60" s="313" t="s">
        <v>107</v>
      </c>
      <c r="K60" s="314">
        <v>33.92</v>
      </c>
      <c r="L60" s="313" t="s">
        <v>107</v>
      </c>
      <c r="M60" s="314" t="s">
        <v>107</v>
      </c>
      <c r="N60" s="314" t="s">
        <v>107</v>
      </c>
      <c r="O60" s="314" t="s">
        <v>107</v>
      </c>
      <c r="P60" s="314" t="s">
        <v>107</v>
      </c>
      <c r="Q60" s="314" t="s">
        <v>107</v>
      </c>
      <c r="R60" s="314" t="s">
        <v>107</v>
      </c>
      <c r="S60" s="314" t="s">
        <v>107</v>
      </c>
      <c r="T60" s="314" t="s">
        <v>107</v>
      </c>
      <c r="U60" s="314" t="s">
        <v>107</v>
      </c>
      <c r="V60" s="314" t="s">
        <v>107</v>
      </c>
      <c r="W60" s="314" t="s">
        <v>107</v>
      </c>
      <c r="X60" s="314" t="s">
        <v>107</v>
      </c>
      <c r="Y60" s="314" t="s">
        <v>107</v>
      </c>
      <c r="Z60" s="314" t="s">
        <v>107</v>
      </c>
      <c r="AA60" s="314">
        <v>158</v>
      </c>
      <c r="AB60" s="315" t="s">
        <v>107</v>
      </c>
    </row>
    <row r="61" spans="1:28" x14ac:dyDescent="0.2">
      <c r="A61" s="296">
        <v>57</v>
      </c>
      <c r="B61" s="303" t="s">
        <v>343</v>
      </c>
      <c r="C61" s="302">
        <v>12</v>
      </c>
      <c r="D61" s="302">
        <v>263</v>
      </c>
      <c r="E61" s="310" t="s">
        <v>9</v>
      </c>
      <c r="F61" s="331" t="s">
        <v>401</v>
      </c>
      <c r="G61" s="334" t="s">
        <v>350</v>
      </c>
      <c r="H61" s="306" t="s">
        <v>350</v>
      </c>
      <c r="I61" s="312" t="s">
        <v>107</v>
      </c>
      <c r="J61" s="313" t="s">
        <v>107</v>
      </c>
      <c r="K61" s="314">
        <v>119.32</v>
      </c>
      <c r="L61" s="313" t="s">
        <v>107</v>
      </c>
      <c r="M61" s="314" t="s">
        <v>107</v>
      </c>
      <c r="N61" s="314" t="s">
        <v>107</v>
      </c>
      <c r="O61" s="314" t="s">
        <v>107</v>
      </c>
      <c r="P61" s="314" t="s">
        <v>107</v>
      </c>
      <c r="Q61" s="314" t="s">
        <v>107</v>
      </c>
      <c r="R61" s="314" t="s">
        <v>107</v>
      </c>
      <c r="S61" s="314">
        <v>20.450000000000003</v>
      </c>
      <c r="T61" s="314" t="s">
        <v>107</v>
      </c>
      <c r="U61" s="314" t="s">
        <v>107</v>
      </c>
      <c r="V61" s="314" t="s">
        <v>107</v>
      </c>
      <c r="W61" s="314" t="s">
        <v>107</v>
      </c>
      <c r="X61" s="314" t="s">
        <v>107</v>
      </c>
      <c r="Y61" s="314" t="s">
        <v>107</v>
      </c>
      <c r="Z61" s="314" t="s">
        <v>107</v>
      </c>
      <c r="AA61" s="314">
        <v>596</v>
      </c>
      <c r="AB61" s="315" t="s">
        <v>107</v>
      </c>
    </row>
    <row r="62" spans="1:28" x14ac:dyDescent="0.2">
      <c r="A62" s="296">
        <v>58</v>
      </c>
      <c r="B62" s="303" t="s">
        <v>343</v>
      </c>
      <c r="C62" s="302">
        <v>12</v>
      </c>
      <c r="D62" s="302">
        <v>269</v>
      </c>
      <c r="E62" s="310" t="s">
        <v>9</v>
      </c>
      <c r="F62" s="331" t="s">
        <v>402</v>
      </c>
      <c r="G62" s="334"/>
      <c r="H62" s="306"/>
      <c r="I62" s="312" t="s">
        <v>107</v>
      </c>
      <c r="J62" s="313" t="s">
        <v>107</v>
      </c>
      <c r="K62" s="314" t="s">
        <v>107</v>
      </c>
      <c r="L62" s="313" t="s">
        <v>107</v>
      </c>
      <c r="M62" s="314" t="s">
        <v>107</v>
      </c>
      <c r="N62" s="314" t="s">
        <v>107</v>
      </c>
      <c r="O62" s="314" t="s">
        <v>107</v>
      </c>
      <c r="P62" s="314" t="s">
        <v>107</v>
      </c>
      <c r="Q62" s="314" t="s">
        <v>107</v>
      </c>
      <c r="R62" s="314" t="s">
        <v>107</v>
      </c>
      <c r="S62" s="314" t="s">
        <v>107</v>
      </c>
      <c r="T62" s="314" t="s">
        <v>107</v>
      </c>
      <c r="U62" s="314" t="s">
        <v>107</v>
      </c>
      <c r="V62" s="314" t="s">
        <v>107</v>
      </c>
      <c r="W62" s="314" t="s">
        <v>107</v>
      </c>
      <c r="X62" s="314" t="s">
        <v>107</v>
      </c>
      <c r="Y62" s="314" t="s">
        <v>107</v>
      </c>
      <c r="Z62" s="314" t="s">
        <v>107</v>
      </c>
      <c r="AA62" s="314" t="s">
        <v>107</v>
      </c>
      <c r="AB62" s="315" t="s">
        <v>107</v>
      </c>
    </row>
    <row r="63" spans="1:28" x14ac:dyDescent="0.2">
      <c r="A63" s="296">
        <v>59</v>
      </c>
      <c r="B63" s="303" t="s">
        <v>343</v>
      </c>
      <c r="C63" s="302">
        <v>12</v>
      </c>
      <c r="D63" s="302">
        <v>271</v>
      </c>
      <c r="E63" s="310" t="s">
        <v>7</v>
      </c>
      <c r="F63" s="331" t="s">
        <v>403</v>
      </c>
      <c r="G63" s="334" t="s">
        <v>350</v>
      </c>
      <c r="H63" s="306" t="s">
        <v>350</v>
      </c>
      <c r="I63" s="312" t="s">
        <v>107</v>
      </c>
      <c r="J63" s="313">
        <v>103.19999999999999</v>
      </c>
      <c r="K63" s="314" t="s">
        <v>107</v>
      </c>
      <c r="L63" s="313" t="s">
        <v>107</v>
      </c>
      <c r="M63" s="314" t="s">
        <v>107</v>
      </c>
      <c r="N63" s="314" t="s">
        <v>107</v>
      </c>
      <c r="O63" s="314" t="s">
        <v>107</v>
      </c>
      <c r="P63" s="314" t="s">
        <v>107</v>
      </c>
      <c r="Q63" s="314" t="s">
        <v>107</v>
      </c>
      <c r="R63" s="314">
        <v>22.4</v>
      </c>
      <c r="S63" s="314" t="s">
        <v>107</v>
      </c>
      <c r="T63" s="314" t="s">
        <v>107</v>
      </c>
      <c r="U63" s="314" t="s">
        <v>107</v>
      </c>
      <c r="V63" s="314">
        <v>8.8999999999999986</v>
      </c>
      <c r="W63" s="314" t="s">
        <v>107</v>
      </c>
      <c r="X63" s="314" t="s">
        <v>107</v>
      </c>
      <c r="Y63" s="314" t="s">
        <v>107</v>
      </c>
      <c r="Z63" s="314">
        <v>323</v>
      </c>
      <c r="AA63" s="314" t="s">
        <v>107</v>
      </c>
      <c r="AB63" s="315" t="s">
        <v>107</v>
      </c>
    </row>
    <row r="64" spans="1:28" x14ac:dyDescent="0.2">
      <c r="A64" s="296">
        <v>60</v>
      </c>
      <c r="B64" s="303" t="s">
        <v>343</v>
      </c>
      <c r="C64" s="302">
        <v>12</v>
      </c>
      <c r="D64" s="302">
        <v>273</v>
      </c>
      <c r="E64" s="310" t="s">
        <v>12</v>
      </c>
      <c r="F64" s="331" t="s">
        <v>404</v>
      </c>
      <c r="G64" s="334"/>
      <c r="H64" s="306"/>
      <c r="I64" s="312" t="s">
        <v>107</v>
      </c>
      <c r="J64" s="313" t="s">
        <v>107</v>
      </c>
      <c r="K64" s="314" t="s">
        <v>107</v>
      </c>
      <c r="L64" s="313" t="s">
        <v>107</v>
      </c>
      <c r="M64" s="314" t="s">
        <v>107</v>
      </c>
      <c r="N64" s="314" t="s">
        <v>107</v>
      </c>
      <c r="O64" s="314" t="s">
        <v>107</v>
      </c>
      <c r="P64" s="314" t="s">
        <v>107</v>
      </c>
      <c r="Q64" s="314" t="s">
        <v>107</v>
      </c>
      <c r="R64" s="314" t="s">
        <v>107</v>
      </c>
      <c r="S64" s="314" t="s">
        <v>107</v>
      </c>
      <c r="T64" s="314" t="s">
        <v>107</v>
      </c>
      <c r="U64" s="314" t="s">
        <v>107</v>
      </c>
      <c r="V64" s="314" t="s">
        <v>107</v>
      </c>
      <c r="W64" s="314" t="s">
        <v>107</v>
      </c>
      <c r="X64" s="314" t="s">
        <v>107</v>
      </c>
      <c r="Y64" s="314" t="s">
        <v>107</v>
      </c>
      <c r="Z64" s="314" t="s">
        <v>107</v>
      </c>
      <c r="AA64" s="314" t="s">
        <v>107</v>
      </c>
      <c r="AB64" s="315" t="s">
        <v>107</v>
      </c>
    </row>
    <row r="65" spans="1:28" x14ac:dyDescent="0.2">
      <c r="A65" s="296">
        <v>61</v>
      </c>
      <c r="B65" s="303" t="s">
        <v>343</v>
      </c>
      <c r="C65" s="302">
        <v>12</v>
      </c>
      <c r="D65" s="302">
        <v>275</v>
      </c>
      <c r="E65" s="310" t="s">
        <v>12</v>
      </c>
      <c r="F65" s="331" t="s">
        <v>405</v>
      </c>
      <c r="G65" s="334"/>
      <c r="H65" s="306"/>
      <c r="I65" s="312" t="s">
        <v>107</v>
      </c>
      <c r="J65" s="313" t="s">
        <v>107</v>
      </c>
      <c r="K65" s="314" t="s">
        <v>107</v>
      </c>
      <c r="L65" s="313" t="s">
        <v>107</v>
      </c>
      <c r="M65" s="314" t="s">
        <v>107</v>
      </c>
      <c r="N65" s="314" t="s">
        <v>107</v>
      </c>
      <c r="O65" s="314" t="s">
        <v>107</v>
      </c>
      <c r="P65" s="314" t="s">
        <v>107</v>
      </c>
      <c r="Q65" s="314" t="s">
        <v>107</v>
      </c>
      <c r="R65" s="314" t="s">
        <v>107</v>
      </c>
      <c r="S65" s="314" t="s">
        <v>107</v>
      </c>
      <c r="T65" s="314" t="s">
        <v>107</v>
      </c>
      <c r="U65" s="314" t="s">
        <v>107</v>
      </c>
      <c r="V65" s="314" t="s">
        <v>107</v>
      </c>
      <c r="W65" s="314" t="s">
        <v>107</v>
      </c>
      <c r="X65" s="314" t="s">
        <v>107</v>
      </c>
      <c r="Y65" s="314" t="s">
        <v>107</v>
      </c>
      <c r="Z65" s="314" t="s">
        <v>107</v>
      </c>
      <c r="AA65" s="314" t="s">
        <v>107</v>
      </c>
      <c r="AB65" s="315" t="s">
        <v>107</v>
      </c>
    </row>
    <row r="66" spans="1:28" x14ac:dyDescent="0.2">
      <c r="A66" s="296">
        <v>62</v>
      </c>
      <c r="B66" s="303" t="s">
        <v>343</v>
      </c>
      <c r="C66" s="302">
        <v>12</v>
      </c>
      <c r="D66" s="302">
        <v>279</v>
      </c>
      <c r="E66" s="310" t="s">
        <v>12</v>
      </c>
      <c r="F66" s="331" t="s">
        <v>406</v>
      </c>
      <c r="G66" s="334"/>
      <c r="H66" s="306"/>
      <c r="I66" s="312" t="s">
        <v>107</v>
      </c>
      <c r="J66" s="313" t="s">
        <v>107</v>
      </c>
      <c r="K66" s="314" t="s">
        <v>107</v>
      </c>
      <c r="L66" s="313" t="s">
        <v>107</v>
      </c>
      <c r="M66" s="314" t="s">
        <v>107</v>
      </c>
      <c r="N66" s="314" t="s">
        <v>107</v>
      </c>
      <c r="O66" s="314" t="s">
        <v>107</v>
      </c>
      <c r="P66" s="314" t="s">
        <v>107</v>
      </c>
      <c r="Q66" s="314" t="s">
        <v>107</v>
      </c>
      <c r="R66" s="314" t="s">
        <v>107</v>
      </c>
      <c r="S66" s="314" t="s">
        <v>107</v>
      </c>
      <c r="T66" s="314" t="s">
        <v>107</v>
      </c>
      <c r="U66" s="314" t="s">
        <v>107</v>
      </c>
      <c r="V66" s="314" t="s">
        <v>107</v>
      </c>
      <c r="W66" s="314" t="s">
        <v>107</v>
      </c>
      <c r="X66" s="314" t="s">
        <v>107</v>
      </c>
      <c r="Y66" s="314" t="s">
        <v>107</v>
      </c>
      <c r="Z66" s="314" t="s">
        <v>107</v>
      </c>
      <c r="AA66" s="314" t="s">
        <v>107</v>
      </c>
      <c r="AB66" s="315" t="s">
        <v>107</v>
      </c>
    </row>
    <row r="67" spans="1:28" x14ac:dyDescent="0.2">
      <c r="A67" s="296">
        <v>63</v>
      </c>
      <c r="B67" s="303" t="s">
        <v>343</v>
      </c>
      <c r="C67" s="302">
        <v>12</v>
      </c>
      <c r="D67" s="302">
        <v>288</v>
      </c>
      <c r="E67" s="310" t="s">
        <v>7</v>
      </c>
      <c r="F67" s="331" t="s">
        <v>407</v>
      </c>
      <c r="G67" s="334" t="s">
        <v>350</v>
      </c>
      <c r="H67" s="306" t="s">
        <v>350</v>
      </c>
      <c r="I67" s="312" t="s">
        <v>107</v>
      </c>
      <c r="J67" s="313">
        <v>972.5</v>
      </c>
      <c r="K67" s="314" t="s">
        <v>107</v>
      </c>
      <c r="L67" s="313" t="s">
        <v>107</v>
      </c>
      <c r="M67" s="314" t="s">
        <v>107</v>
      </c>
      <c r="N67" s="314">
        <v>12.24</v>
      </c>
      <c r="O67" s="314" t="s">
        <v>107</v>
      </c>
      <c r="P67" s="314" t="s">
        <v>107</v>
      </c>
      <c r="Q67" s="314" t="s">
        <v>107</v>
      </c>
      <c r="R67" s="314" t="s">
        <v>107</v>
      </c>
      <c r="S67" s="314" t="s">
        <v>107</v>
      </c>
      <c r="T67" s="314" t="s">
        <v>107</v>
      </c>
      <c r="U67" s="314" t="s">
        <v>107</v>
      </c>
      <c r="V67" s="314" t="s">
        <v>107</v>
      </c>
      <c r="W67" s="314" t="s">
        <v>107</v>
      </c>
      <c r="X67" s="314" t="s">
        <v>107</v>
      </c>
      <c r="Y67" s="314" t="s">
        <v>107</v>
      </c>
      <c r="Z67" s="314">
        <v>1690.9</v>
      </c>
      <c r="AA67" s="314" t="s">
        <v>107</v>
      </c>
      <c r="AB67" s="315">
        <v>1221</v>
      </c>
    </row>
    <row r="68" spans="1:28" x14ac:dyDescent="0.2">
      <c r="A68" s="296">
        <v>64</v>
      </c>
      <c r="B68" s="303" t="s">
        <v>343</v>
      </c>
      <c r="C68" s="302">
        <v>12</v>
      </c>
      <c r="D68" s="302">
        <v>290</v>
      </c>
      <c r="E68" s="310" t="s">
        <v>12</v>
      </c>
      <c r="F68" s="331" t="s">
        <v>408</v>
      </c>
      <c r="G68" s="334"/>
      <c r="H68" s="306"/>
      <c r="I68" s="312" t="s">
        <v>107</v>
      </c>
      <c r="J68" s="313" t="s">
        <v>107</v>
      </c>
      <c r="K68" s="314" t="s">
        <v>107</v>
      </c>
      <c r="L68" s="313" t="s">
        <v>107</v>
      </c>
      <c r="M68" s="314" t="s">
        <v>107</v>
      </c>
      <c r="N68" s="314" t="s">
        <v>107</v>
      </c>
      <c r="O68" s="314" t="s">
        <v>107</v>
      </c>
      <c r="P68" s="314" t="s">
        <v>107</v>
      </c>
      <c r="Q68" s="314" t="s">
        <v>107</v>
      </c>
      <c r="R68" s="314" t="s">
        <v>107</v>
      </c>
      <c r="S68" s="314" t="s">
        <v>107</v>
      </c>
      <c r="T68" s="314" t="s">
        <v>107</v>
      </c>
      <c r="U68" s="314" t="s">
        <v>107</v>
      </c>
      <c r="V68" s="314" t="s">
        <v>107</v>
      </c>
      <c r="W68" s="314" t="s">
        <v>107</v>
      </c>
      <c r="X68" s="314" t="s">
        <v>107</v>
      </c>
      <c r="Y68" s="314" t="s">
        <v>107</v>
      </c>
      <c r="Z68" s="314" t="s">
        <v>107</v>
      </c>
      <c r="AA68" s="314" t="s">
        <v>107</v>
      </c>
      <c r="AB68" s="315" t="s">
        <v>107</v>
      </c>
    </row>
    <row r="69" spans="1:28" x14ac:dyDescent="0.2">
      <c r="A69" s="296">
        <v>65</v>
      </c>
      <c r="B69" s="303" t="s">
        <v>343</v>
      </c>
      <c r="C69" s="302">
        <v>12</v>
      </c>
      <c r="D69" s="302">
        <v>292</v>
      </c>
      <c r="E69" s="310" t="s">
        <v>9</v>
      </c>
      <c r="F69" s="331" t="s">
        <v>409</v>
      </c>
      <c r="G69" s="334" t="s">
        <v>350</v>
      </c>
      <c r="H69" s="306"/>
      <c r="I69" s="312"/>
      <c r="J69" s="314"/>
      <c r="K69" s="314">
        <v>19.87</v>
      </c>
      <c r="L69" s="314"/>
      <c r="M69" s="314"/>
      <c r="N69" s="314"/>
      <c r="O69" s="314"/>
      <c r="P69" s="314"/>
      <c r="Q69" s="314"/>
      <c r="R69" s="314"/>
      <c r="S69" s="314"/>
      <c r="T69" s="314"/>
      <c r="U69" s="314"/>
      <c r="V69" s="314"/>
      <c r="W69" s="314"/>
      <c r="X69" s="314"/>
      <c r="Y69" s="314"/>
      <c r="Z69" s="314"/>
      <c r="AA69" s="314">
        <v>78</v>
      </c>
      <c r="AB69" s="315"/>
    </row>
    <row r="70" spans="1:28" x14ac:dyDescent="0.2">
      <c r="A70" s="296">
        <v>66</v>
      </c>
      <c r="B70" s="303" t="s">
        <v>343</v>
      </c>
      <c r="C70" s="302">
        <v>12</v>
      </c>
      <c r="D70" s="302">
        <v>298</v>
      </c>
      <c r="E70" s="310" t="s">
        <v>9</v>
      </c>
      <c r="F70" s="331" t="s">
        <v>410</v>
      </c>
      <c r="G70" s="334" t="s">
        <v>350</v>
      </c>
      <c r="H70" s="306"/>
      <c r="I70" s="312" t="s">
        <v>107</v>
      </c>
      <c r="J70" s="313" t="s">
        <v>107</v>
      </c>
      <c r="K70" s="314">
        <v>20.7</v>
      </c>
      <c r="L70" s="313"/>
      <c r="M70" s="314"/>
      <c r="N70" s="314"/>
      <c r="O70" s="314"/>
      <c r="P70" s="314"/>
      <c r="Q70" s="314"/>
      <c r="R70" s="314"/>
      <c r="S70" s="314"/>
      <c r="T70" s="314"/>
      <c r="U70" s="314"/>
      <c r="V70" s="314"/>
      <c r="W70" s="314"/>
      <c r="X70" s="314"/>
      <c r="Y70" s="314"/>
      <c r="Z70" s="314"/>
      <c r="AA70" s="314">
        <v>20</v>
      </c>
      <c r="AB70" s="315" t="s">
        <v>107</v>
      </c>
    </row>
    <row r="71" spans="1:28" x14ac:dyDescent="0.2">
      <c r="A71" s="296">
        <v>67</v>
      </c>
      <c r="B71" s="303" t="s">
        <v>343</v>
      </c>
      <c r="C71" s="302">
        <v>12</v>
      </c>
      <c r="D71" s="302">
        <v>302</v>
      </c>
      <c r="E71" s="310" t="s">
        <v>7</v>
      </c>
      <c r="F71" s="331" t="s">
        <v>411</v>
      </c>
      <c r="G71" s="334" t="s">
        <v>350</v>
      </c>
      <c r="H71" s="306" t="s">
        <v>350</v>
      </c>
      <c r="I71" s="312" t="s">
        <v>107</v>
      </c>
      <c r="J71" s="313" t="s">
        <v>107</v>
      </c>
      <c r="K71" s="314">
        <v>52.64</v>
      </c>
      <c r="L71" s="313" t="s">
        <v>107</v>
      </c>
      <c r="M71" s="314" t="s">
        <v>107</v>
      </c>
      <c r="N71" s="314" t="s">
        <v>107</v>
      </c>
      <c r="O71" s="314" t="s">
        <v>107</v>
      </c>
      <c r="P71" s="314" t="s">
        <v>107</v>
      </c>
      <c r="Q71" s="314" t="s">
        <v>107</v>
      </c>
      <c r="R71" s="314" t="s">
        <v>107</v>
      </c>
      <c r="S71" s="314">
        <v>14.4</v>
      </c>
      <c r="T71" s="314" t="s">
        <v>107</v>
      </c>
      <c r="U71" s="314" t="s">
        <v>107</v>
      </c>
      <c r="V71" s="314" t="s">
        <v>107</v>
      </c>
      <c r="W71" s="314" t="s">
        <v>107</v>
      </c>
      <c r="X71" s="314" t="s">
        <v>107</v>
      </c>
      <c r="Y71" s="314" t="s">
        <v>107</v>
      </c>
      <c r="Z71" s="314" t="s">
        <v>107</v>
      </c>
      <c r="AA71" s="314">
        <v>151.62</v>
      </c>
      <c r="AB71" s="315" t="s">
        <v>107</v>
      </c>
    </row>
    <row r="72" spans="1:28" x14ac:dyDescent="0.2">
      <c r="A72" s="296">
        <v>68</v>
      </c>
      <c r="B72" s="303" t="s">
        <v>343</v>
      </c>
      <c r="C72" s="302">
        <v>12</v>
      </c>
      <c r="D72" s="302">
        <v>307</v>
      </c>
      <c r="E72" s="310" t="s">
        <v>9</v>
      </c>
      <c r="F72" s="331" t="s">
        <v>412</v>
      </c>
      <c r="G72" s="334" t="s">
        <v>350</v>
      </c>
      <c r="H72" s="306" t="s">
        <v>350</v>
      </c>
      <c r="I72" s="312" t="s">
        <v>107</v>
      </c>
      <c r="J72" s="313" t="s">
        <v>107</v>
      </c>
      <c r="K72" s="314">
        <v>96.9</v>
      </c>
      <c r="L72" s="313" t="s">
        <v>107</v>
      </c>
      <c r="M72" s="314" t="s">
        <v>107</v>
      </c>
      <c r="N72" s="314" t="s">
        <v>107</v>
      </c>
      <c r="O72" s="314" t="s">
        <v>107</v>
      </c>
      <c r="P72" s="314" t="s">
        <v>107</v>
      </c>
      <c r="Q72" s="314" t="s">
        <v>107</v>
      </c>
      <c r="R72" s="314" t="s">
        <v>107</v>
      </c>
      <c r="S72" s="314">
        <v>12.4</v>
      </c>
      <c r="T72" s="314" t="s">
        <v>107</v>
      </c>
      <c r="U72" s="314" t="s">
        <v>107</v>
      </c>
      <c r="V72" s="314" t="s">
        <v>107</v>
      </c>
      <c r="W72" s="314" t="s">
        <v>107</v>
      </c>
      <c r="X72" s="314" t="s">
        <v>107</v>
      </c>
      <c r="Y72" s="314" t="s">
        <v>107</v>
      </c>
      <c r="Z72" s="314" t="s">
        <v>107</v>
      </c>
      <c r="AA72" s="314">
        <v>250.31</v>
      </c>
      <c r="AB72" s="315" t="s">
        <v>107</v>
      </c>
    </row>
    <row r="73" spans="1:28" x14ac:dyDescent="0.2">
      <c r="A73" s="296">
        <v>69</v>
      </c>
      <c r="B73" s="303" t="s">
        <v>343</v>
      </c>
      <c r="C73" s="302">
        <v>12</v>
      </c>
      <c r="D73" s="302">
        <v>312</v>
      </c>
      <c r="E73" s="310" t="s">
        <v>9</v>
      </c>
      <c r="F73" s="331" t="s">
        <v>413</v>
      </c>
      <c r="G73" s="334" t="s">
        <v>350</v>
      </c>
      <c r="H73" s="306"/>
      <c r="I73" s="312" t="s">
        <v>107</v>
      </c>
      <c r="J73" s="313" t="s">
        <v>107</v>
      </c>
      <c r="K73" s="314" t="s">
        <v>107</v>
      </c>
      <c r="L73" s="313" t="s">
        <v>107</v>
      </c>
      <c r="M73" s="314" t="s">
        <v>107</v>
      </c>
      <c r="N73" s="314" t="s">
        <v>107</v>
      </c>
      <c r="O73" s="314" t="s">
        <v>107</v>
      </c>
      <c r="P73" s="314" t="s">
        <v>107</v>
      </c>
      <c r="Q73" s="314" t="s">
        <v>107</v>
      </c>
      <c r="R73" s="314" t="s">
        <v>107</v>
      </c>
      <c r="S73" s="314" t="s">
        <v>107</v>
      </c>
      <c r="T73" s="314" t="s">
        <v>107</v>
      </c>
      <c r="U73" s="314" t="s">
        <v>107</v>
      </c>
      <c r="V73" s="314" t="s">
        <v>107</v>
      </c>
      <c r="W73" s="314" t="s">
        <v>107</v>
      </c>
      <c r="X73" s="314" t="s">
        <v>107</v>
      </c>
      <c r="Y73" s="314" t="s">
        <v>107</v>
      </c>
      <c r="Z73" s="314" t="s">
        <v>107</v>
      </c>
      <c r="AA73" s="314">
        <v>82</v>
      </c>
      <c r="AB73" s="315" t="s">
        <v>107</v>
      </c>
    </row>
    <row r="74" spans="1:28" x14ac:dyDescent="0.2">
      <c r="A74" s="296">
        <v>70</v>
      </c>
      <c r="B74" s="303" t="s">
        <v>343</v>
      </c>
      <c r="C74" s="302">
        <v>12</v>
      </c>
      <c r="D74" s="302">
        <v>314</v>
      </c>
      <c r="E74" s="310" t="s">
        <v>9</v>
      </c>
      <c r="F74" s="331" t="s">
        <v>414</v>
      </c>
      <c r="G74" s="334" t="s">
        <v>350</v>
      </c>
      <c r="H74" s="306"/>
      <c r="I74" s="312"/>
      <c r="J74" s="313"/>
      <c r="K74" s="314">
        <v>27.95</v>
      </c>
      <c r="L74" s="313"/>
      <c r="M74" s="314"/>
      <c r="N74" s="314"/>
      <c r="O74" s="314"/>
      <c r="P74" s="314"/>
      <c r="Q74" s="314"/>
      <c r="R74" s="314"/>
      <c r="S74" s="314">
        <v>3.48</v>
      </c>
      <c r="T74" s="314"/>
      <c r="U74" s="314"/>
      <c r="V74" s="314"/>
      <c r="W74" s="314"/>
      <c r="X74" s="314"/>
      <c r="Y74" s="314"/>
      <c r="Z74" s="314"/>
      <c r="AA74" s="314">
        <v>127</v>
      </c>
      <c r="AB74" s="315"/>
    </row>
    <row r="75" spans="1:28" x14ac:dyDescent="0.2">
      <c r="A75" s="296">
        <v>71</v>
      </c>
      <c r="B75" s="303" t="s">
        <v>343</v>
      </c>
      <c r="C75" s="302">
        <v>12</v>
      </c>
      <c r="D75" s="302">
        <v>315</v>
      </c>
      <c r="E75" s="310" t="s">
        <v>12</v>
      </c>
      <c r="F75" s="331" t="s">
        <v>415</v>
      </c>
      <c r="G75" s="334"/>
      <c r="H75" s="306"/>
      <c r="I75" s="312" t="s">
        <v>107</v>
      </c>
      <c r="J75" s="313" t="s">
        <v>107</v>
      </c>
      <c r="K75" s="314" t="s">
        <v>107</v>
      </c>
      <c r="L75" s="313" t="s">
        <v>107</v>
      </c>
      <c r="M75" s="314" t="s">
        <v>107</v>
      </c>
      <c r="N75" s="314" t="s">
        <v>107</v>
      </c>
      <c r="O75" s="314" t="s">
        <v>107</v>
      </c>
      <c r="P75" s="314" t="s">
        <v>107</v>
      </c>
      <c r="Q75" s="314" t="s">
        <v>107</v>
      </c>
      <c r="R75" s="314" t="s">
        <v>107</v>
      </c>
      <c r="S75" s="314" t="s">
        <v>107</v>
      </c>
      <c r="T75" s="314" t="s">
        <v>107</v>
      </c>
      <c r="U75" s="314" t="s">
        <v>107</v>
      </c>
      <c r="V75" s="314" t="s">
        <v>107</v>
      </c>
      <c r="W75" s="314" t="s">
        <v>107</v>
      </c>
      <c r="X75" s="314" t="s">
        <v>107</v>
      </c>
      <c r="Y75" s="314" t="s">
        <v>107</v>
      </c>
      <c r="Z75" s="314" t="s">
        <v>107</v>
      </c>
      <c r="AA75" s="314" t="s">
        <v>107</v>
      </c>
      <c r="AB75" s="315" t="s">
        <v>107</v>
      </c>
    </row>
    <row r="76" spans="1:28" x14ac:dyDescent="0.2">
      <c r="A76" s="296">
        <v>72</v>
      </c>
      <c r="B76" s="303" t="s">
        <v>343</v>
      </c>
      <c r="C76" s="302">
        <v>12</v>
      </c>
      <c r="D76" s="302">
        <v>317</v>
      </c>
      <c r="E76" s="310" t="s">
        <v>12</v>
      </c>
      <c r="F76" s="331" t="s">
        <v>416</v>
      </c>
      <c r="G76" s="334"/>
      <c r="H76" s="306"/>
      <c r="I76" s="312" t="s">
        <v>107</v>
      </c>
      <c r="J76" s="314" t="s">
        <v>107</v>
      </c>
      <c r="K76" s="314" t="s">
        <v>107</v>
      </c>
      <c r="L76" s="314" t="s">
        <v>107</v>
      </c>
      <c r="M76" s="314" t="s">
        <v>107</v>
      </c>
      <c r="N76" s="314" t="s">
        <v>107</v>
      </c>
      <c r="O76" s="314" t="s">
        <v>107</v>
      </c>
      <c r="P76" s="314" t="s">
        <v>107</v>
      </c>
      <c r="Q76" s="314" t="s">
        <v>107</v>
      </c>
      <c r="R76" s="314" t="s">
        <v>107</v>
      </c>
      <c r="S76" s="314">
        <v>6.7</v>
      </c>
      <c r="T76" s="314" t="s">
        <v>107</v>
      </c>
      <c r="U76" s="314" t="s">
        <v>107</v>
      </c>
      <c r="V76" s="314" t="s">
        <v>107</v>
      </c>
      <c r="W76" s="314" t="s">
        <v>107</v>
      </c>
      <c r="X76" s="314" t="s">
        <v>107</v>
      </c>
      <c r="Y76" s="314" t="s">
        <v>107</v>
      </c>
      <c r="Z76" s="314" t="s">
        <v>107</v>
      </c>
      <c r="AA76" s="314" t="s">
        <v>107</v>
      </c>
      <c r="AB76" s="315" t="s">
        <v>107</v>
      </c>
    </row>
    <row r="77" spans="1:28" x14ac:dyDescent="0.2">
      <c r="A77" s="296">
        <v>73</v>
      </c>
      <c r="B77" s="303" t="s">
        <v>343</v>
      </c>
      <c r="C77" s="302">
        <v>12</v>
      </c>
      <c r="D77" s="302">
        <v>318</v>
      </c>
      <c r="E77" s="310" t="s">
        <v>9</v>
      </c>
      <c r="F77" s="331" t="s">
        <v>417</v>
      </c>
      <c r="G77" s="334" t="s">
        <v>350</v>
      </c>
      <c r="H77" s="306"/>
      <c r="I77" s="312" t="s">
        <v>107</v>
      </c>
      <c r="J77" s="314" t="s">
        <v>107</v>
      </c>
      <c r="K77" s="314">
        <v>20.6</v>
      </c>
      <c r="L77" s="314" t="s">
        <v>107</v>
      </c>
      <c r="M77" s="314" t="s">
        <v>107</v>
      </c>
      <c r="N77" s="314" t="s">
        <v>107</v>
      </c>
      <c r="O77" s="314" t="s">
        <v>107</v>
      </c>
      <c r="P77" s="314" t="s">
        <v>107</v>
      </c>
      <c r="Q77" s="314" t="s">
        <v>107</v>
      </c>
      <c r="R77" s="314" t="s">
        <v>107</v>
      </c>
      <c r="S77" s="314" t="s">
        <v>107</v>
      </c>
      <c r="T77" s="314" t="s">
        <v>107</v>
      </c>
      <c r="U77" s="314" t="s">
        <v>107</v>
      </c>
      <c r="V77" s="314" t="s">
        <v>107</v>
      </c>
      <c r="W77" s="314" t="s">
        <v>107</v>
      </c>
      <c r="X77" s="314" t="s">
        <v>107</v>
      </c>
      <c r="Y77" s="314" t="s">
        <v>107</v>
      </c>
      <c r="Z77" s="314" t="s">
        <v>107</v>
      </c>
      <c r="AA77" s="314">
        <v>128</v>
      </c>
      <c r="AB77" s="315" t="s">
        <v>107</v>
      </c>
    </row>
    <row r="78" spans="1:28" x14ac:dyDescent="0.2">
      <c r="A78" s="296">
        <v>74</v>
      </c>
      <c r="B78" s="303" t="s">
        <v>343</v>
      </c>
      <c r="C78" s="302">
        <v>12</v>
      </c>
      <c r="D78" s="302">
        <v>320</v>
      </c>
      <c r="E78" s="310" t="s">
        <v>11</v>
      </c>
      <c r="F78" s="331" t="s">
        <v>418</v>
      </c>
      <c r="G78" s="334" t="s">
        <v>350</v>
      </c>
      <c r="H78" s="306"/>
      <c r="I78" s="312" t="s">
        <v>107</v>
      </c>
      <c r="J78" s="313" t="s">
        <v>107</v>
      </c>
      <c r="K78" s="314" t="s">
        <v>107</v>
      </c>
      <c r="L78" s="313" t="s">
        <v>107</v>
      </c>
      <c r="M78" s="314" t="s">
        <v>107</v>
      </c>
      <c r="N78" s="314" t="s">
        <v>107</v>
      </c>
      <c r="O78" s="314" t="s">
        <v>107</v>
      </c>
      <c r="P78" s="314" t="s">
        <v>107</v>
      </c>
      <c r="Q78" s="314" t="s">
        <v>107</v>
      </c>
      <c r="R78" s="314" t="s">
        <v>107</v>
      </c>
      <c r="S78" s="314" t="s">
        <v>107</v>
      </c>
      <c r="T78" s="314" t="s">
        <v>107</v>
      </c>
      <c r="U78" s="314" t="s">
        <v>107</v>
      </c>
      <c r="V78" s="314" t="s">
        <v>107</v>
      </c>
      <c r="W78" s="314" t="s">
        <v>107</v>
      </c>
      <c r="X78" s="314" t="s">
        <v>107</v>
      </c>
      <c r="Y78" s="314" t="s">
        <v>107</v>
      </c>
      <c r="Z78" s="314" t="s">
        <v>107</v>
      </c>
      <c r="AA78" s="314">
        <v>45</v>
      </c>
      <c r="AB78" s="315" t="s">
        <v>107</v>
      </c>
    </row>
    <row r="79" spans="1:28" x14ac:dyDescent="0.2">
      <c r="A79" s="296">
        <v>75</v>
      </c>
      <c r="B79" s="303" t="s">
        <v>343</v>
      </c>
      <c r="C79" s="302">
        <v>12</v>
      </c>
      <c r="D79" s="302">
        <v>321</v>
      </c>
      <c r="E79" s="310" t="s">
        <v>12</v>
      </c>
      <c r="F79" s="331" t="s">
        <v>419</v>
      </c>
      <c r="G79" s="334"/>
      <c r="H79" s="306"/>
      <c r="I79" s="312" t="s">
        <v>107</v>
      </c>
      <c r="J79" s="313" t="s">
        <v>107</v>
      </c>
      <c r="K79" s="314" t="s">
        <v>107</v>
      </c>
      <c r="L79" s="313" t="s">
        <v>107</v>
      </c>
      <c r="M79" s="314" t="s">
        <v>107</v>
      </c>
      <c r="N79" s="314" t="s">
        <v>107</v>
      </c>
      <c r="O79" s="314" t="s">
        <v>107</v>
      </c>
      <c r="P79" s="314" t="s">
        <v>107</v>
      </c>
      <c r="Q79" s="314" t="s">
        <v>107</v>
      </c>
      <c r="R79" s="314" t="s">
        <v>107</v>
      </c>
      <c r="S79" s="314" t="s">
        <v>107</v>
      </c>
      <c r="T79" s="314" t="s">
        <v>107</v>
      </c>
      <c r="U79" s="314" t="s">
        <v>107</v>
      </c>
      <c r="V79" s="314" t="s">
        <v>107</v>
      </c>
      <c r="W79" s="314" t="s">
        <v>107</v>
      </c>
      <c r="X79" s="314" t="s">
        <v>107</v>
      </c>
      <c r="Y79" s="314" t="s">
        <v>107</v>
      </c>
      <c r="Z79" s="314" t="s">
        <v>107</v>
      </c>
      <c r="AA79" s="314" t="s">
        <v>107</v>
      </c>
      <c r="AB79" s="315" t="s">
        <v>107</v>
      </c>
    </row>
    <row r="80" spans="1:28" x14ac:dyDescent="0.2">
      <c r="A80" s="296">
        <v>76</v>
      </c>
      <c r="B80" s="303" t="s">
        <v>343</v>
      </c>
      <c r="C80" s="302">
        <v>12</v>
      </c>
      <c r="D80" s="302">
        <v>324</v>
      </c>
      <c r="E80" s="310" t="s">
        <v>12</v>
      </c>
      <c r="F80" s="331" t="s">
        <v>420</v>
      </c>
      <c r="G80" s="334"/>
      <c r="H80" s="306"/>
      <c r="I80" s="312" t="s">
        <v>107</v>
      </c>
      <c r="J80" s="313" t="s">
        <v>107</v>
      </c>
      <c r="K80" s="314" t="s">
        <v>107</v>
      </c>
      <c r="L80" s="313" t="s">
        <v>107</v>
      </c>
      <c r="M80" s="314" t="s">
        <v>107</v>
      </c>
      <c r="N80" s="314" t="s">
        <v>107</v>
      </c>
      <c r="O80" s="314" t="s">
        <v>107</v>
      </c>
      <c r="P80" s="314" t="s">
        <v>107</v>
      </c>
      <c r="Q80" s="314" t="s">
        <v>107</v>
      </c>
      <c r="R80" s="314" t="s">
        <v>107</v>
      </c>
      <c r="S80" s="314" t="s">
        <v>107</v>
      </c>
      <c r="T80" s="314" t="s">
        <v>107</v>
      </c>
      <c r="U80" s="314" t="s">
        <v>107</v>
      </c>
      <c r="V80" s="314" t="s">
        <v>107</v>
      </c>
      <c r="W80" s="314" t="s">
        <v>107</v>
      </c>
      <c r="X80" s="314" t="s">
        <v>107</v>
      </c>
      <c r="Y80" s="314" t="s">
        <v>107</v>
      </c>
      <c r="Z80" s="314" t="s">
        <v>107</v>
      </c>
      <c r="AA80" s="314" t="s">
        <v>107</v>
      </c>
      <c r="AB80" s="315" t="s">
        <v>107</v>
      </c>
    </row>
    <row r="81" spans="1:28" x14ac:dyDescent="0.2">
      <c r="A81" s="296">
        <v>77</v>
      </c>
      <c r="B81" s="303" t="s">
        <v>343</v>
      </c>
      <c r="C81" s="302">
        <v>12</v>
      </c>
      <c r="D81" s="302">
        <v>325</v>
      </c>
      <c r="E81" s="310" t="s">
        <v>11</v>
      </c>
      <c r="F81" s="331" t="s">
        <v>421</v>
      </c>
      <c r="G81" s="334"/>
      <c r="H81" s="306"/>
      <c r="I81" s="312" t="s">
        <v>107</v>
      </c>
      <c r="J81" s="313" t="s">
        <v>107</v>
      </c>
      <c r="K81" s="314" t="s">
        <v>107</v>
      </c>
      <c r="L81" s="313" t="s">
        <v>107</v>
      </c>
      <c r="M81" s="314" t="s">
        <v>107</v>
      </c>
      <c r="N81" s="314" t="s">
        <v>107</v>
      </c>
      <c r="O81" s="314" t="s">
        <v>107</v>
      </c>
      <c r="P81" s="314" t="s">
        <v>107</v>
      </c>
      <c r="Q81" s="314" t="s">
        <v>107</v>
      </c>
      <c r="R81" s="314" t="s">
        <v>107</v>
      </c>
      <c r="S81" s="314" t="s">
        <v>107</v>
      </c>
      <c r="T81" s="314" t="s">
        <v>107</v>
      </c>
      <c r="U81" s="314" t="s">
        <v>107</v>
      </c>
      <c r="V81" s="314" t="s">
        <v>107</v>
      </c>
      <c r="W81" s="314" t="s">
        <v>107</v>
      </c>
      <c r="X81" s="314" t="s">
        <v>107</v>
      </c>
      <c r="Y81" s="314" t="s">
        <v>107</v>
      </c>
      <c r="Z81" s="314" t="s">
        <v>107</v>
      </c>
      <c r="AA81" s="314" t="s">
        <v>107</v>
      </c>
      <c r="AB81" s="315" t="s">
        <v>107</v>
      </c>
    </row>
    <row r="82" spans="1:28" x14ac:dyDescent="0.2">
      <c r="A82" s="296">
        <v>78</v>
      </c>
      <c r="B82" s="303" t="s">
        <v>343</v>
      </c>
      <c r="C82" s="302">
        <v>12</v>
      </c>
      <c r="D82" s="302">
        <v>327</v>
      </c>
      <c r="E82" s="310" t="s">
        <v>9</v>
      </c>
      <c r="F82" s="331" t="s">
        <v>422</v>
      </c>
      <c r="G82" s="334" t="s">
        <v>350</v>
      </c>
      <c r="H82" s="306"/>
      <c r="I82" s="312" t="s">
        <v>107</v>
      </c>
      <c r="J82" s="313" t="s">
        <v>107</v>
      </c>
      <c r="K82" s="314" t="s">
        <v>107</v>
      </c>
      <c r="L82" s="313">
        <v>27.8</v>
      </c>
      <c r="M82" s="314" t="s">
        <v>107</v>
      </c>
      <c r="N82" s="314" t="s">
        <v>107</v>
      </c>
      <c r="O82" s="314" t="s">
        <v>107</v>
      </c>
      <c r="P82" s="314" t="s">
        <v>107</v>
      </c>
      <c r="Q82" s="314" t="s">
        <v>107</v>
      </c>
      <c r="R82" s="314" t="s">
        <v>107</v>
      </c>
      <c r="S82" s="314" t="s">
        <v>107</v>
      </c>
      <c r="T82" s="314">
        <v>15.83</v>
      </c>
      <c r="U82" s="314" t="s">
        <v>107</v>
      </c>
      <c r="V82" s="314" t="s">
        <v>107</v>
      </c>
      <c r="W82" s="314" t="s">
        <v>107</v>
      </c>
      <c r="X82" s="314" t="s">
        <v>107</v>
      </c>
      <c r="Y82" s="314" t="s">
        <v>107</v>
      </c>
      <c r="Z82" s="314" t="s">
        <v>107</v>
      </c>
      <c r="AA82" s="314" t="s">
        <v>107</v>
      </c>
      <c r="AB82" s="315">
        <v>120</v>
      </c>
    </row>
    <row r="83" spans="1:28" x14ac:dyDescent="0.2">
      <c r="A83" s="296">
        <v>79</v>
      </c>
      <c r="B83" s="303" t="s">
        <v>343</v>
      </c>
      <c r="C83" s="302">
        <v>12</v>
      </c>
      <c r="D83" s="302">
        <v>330</v>
      </c>
      <c r="E83" s="310" t="s">
        <v>9</v>
      </c>
      <c r="F83" s="331" t="s">
        <v>423</v>
      </c>
      <c r="G83" s="334" t="s">
        <v>350</v>
      </c>
      <c r="H83" s="306"/>
      <c r="I83" s="312" t="s">
        <v>107</v>
      </c>
      <c r="J83" s="313" t="s">
        <v>107</v>
      </c>
      <c r="K83" s="314">
        <v>32.200000000000003</v>
      </c>
      <c r="L83" s="313" t="s">
        <v>107</v>
      </c>
      <c r="M83" s="314" t="s">
        <v>107</v>
      </c>
      <c r="N83" s="314" t="s">
        <v>107</v>
      </c>
      <c r="O83" s="314" t="s">
        <v>107</v>
      </c>
      <c r="P83" s="314" t="s">
        <v>107</v>
      </c>
      <c r="Q83" s="314" t="s">
        <v>107</v>
      </c>
      <c r="R83" s="314" t="s">
        <v>107</v>
      </c>
      <c r="S83" s="314" t="s">
        <v>107</v>
      </c>
      <c r="T83" s="314" t="s">
        <v>107</v>
      </c>
      <c r="U83" s="314" t="s">
        <v>107</v>
      </c>
      <c r="V83" s="314" t="s">
        <v>107</v>
      </c>
      <c r="W83" s="314" t="s">
        <v>107</v>
      </c>
      <c r="X83" s="314" t="s">
        <v>107</v>
      </c>
      <c r="Y83" s="314" t="s">
        <v>107</v>
      </c>
      <c r="Z83" s="314" t="s">
        <v>107</v>
      </c>
      <c r="AA83" s="314">
        <v>28</v>
      </c>
      <c r="AB83" s="315" t="s">
        <v>107</v>
      </c>
    </row>
    <row r="84" spans="1:28" x14ac:dyDescent="0.2">
      <c r="A84" s="296">
        <v>80</v>
      </c>
      <c r="B84" s="303" t="s">
        <v>343</v>
      </c>
      <c r="C84" s="302">
        <v>12</v>
      </c>
      <c r="D84" s="302">
        <v>331</v>
      </c>
      <c r="E84" s="310" t="s">
        <v>12</v>
      </c>
      <c r="F84" s="331" t="s">
        <v>424</v>
      </c>
      <c r="G84" s="334"/>
      <c r="H84" s="306"/>
      <c r="I84" s="312" t="s">
        <v>107</v>
      </c>
      <c r="J84" s="313" t="s">
        <v>107</v>
      </c>
      <c r="K84" s="314" t="s">
        <v>107</v>
      </c>
      <c r="L84" s="313" t="s">
        <v>107</v>
      </c>
      <c r="M84" s="314" t="s">
        <v>107</v>
      </c>
      <c r="N84" s="314" t="s">
        <v>107</v>
      </c>
      <c r="O84" s="314" t="s">
        <v>107</v>
      </c>
      <c r="P84" s="314" t="s">
        <v>107</v>
      </c>
      <c r="Q84" s="314" t="s">
        <v>107</v>
      </c>
      <c r="R84" s="314" t="s">
        <v>107</v>
      </c>
      <c r="S84" s="314">
        <v>14.2</v>
      </c>
      <c r="T84" s="314" t="s">
        <v>107</v>
      </c>
      <c r="U84" s="314" t="s">
        <v>107</v>
      </c>
      <c r="V84" s="314" t="s">
        <v>107</v>
      </c>
      <c r="W84" s="314" t="s">
        <v>107</v>
      </c>
      <c r="X84" s="314" t="s">
        <v>107</v>
      </c>
      <c r="Y84" s="314" t="s">
        <v>107</v>
      </c>
      <c r="Z84" s="314" t="s">
        <v>107</v>
      </c>
      <c r="AA84" s="314" t="s">
        <v>107</v>
      </c>
      <c r="AB84" s="315" t="s">
        <v>107</v>
      </c>
    </row>
    <row r="85" spans="1:28" x14ac:dyDescent="0.2">
      <c r="A85" s="296">
        <v>81</v>
      </c>
      <c r="B85" s="303" t="s">
        <v>343</v>
      </c>
      <c r="C85" s="302">
        <v>12</v>
      </c>
      <c r="D85" s="302">
        <v>335</v>
      </c>
      <c r="E85" s="310" t="s">
        <v>9</v>
      </c>
      <c r="F85" s="331" t="s">
        <v>425</v>
      </c>
      <c r="G85" s="334" t="s">
        <v>350</v>
      </c>
      <c r="H85" s="306"/>
      <c r="I85" s="312" t="s">
        <v>107</v>
      </c>
      <c r="J85" s="313" t="s">
        <v>107</v>
      </c>
      <c r="K85" s="314">
        <v>50.9</v>
      </c>
      <c r="L85" s="313" t="s">
        <v>107</v>
      </c>
      <c r="M85" s="314" t="s">
        <v>107</v>
      </c>
      <c r="N85" s="314" t="s">
        <v>107</v>
      </c>
      <c r="O85" s="314" t="s">
        <v>107</v>
      </c>
      <c r="P85" s="314" t="s">
        <v>107</v>
      </c>
      <c r="Q85" s="314" t="s">
        <v>107</v>
      </c>
      <c r="R85" s="314" t="s">
        <v>107</v>
      </c>
      <c r="S85" s="314">
        <v>3.6</v>
      </c>
      <c r="T85" s="314" t="s">
        <v>107</v>
      </c>
      <c r="U85" s="314" t="s">
        <v>107</v>
      </c>
      <c r="V85" s="314" t="s">
        <v>107</v>
      </c>
      <c r="W85" s="314" t="s">
        <v>107</v>
      </c>
      <c r="X85" s="314" t="s">
        <v>107</v>
      </c>
      <c r="Y85" s="314" t="s">
        <v>107</v>
      </c>
      <c r="Z85" s="314" t="s">
        <v>107</v>
      </c>
      <c r="AA85" s="314">
        <v>152</v>
      </c>
      <c r="AB85" s="315" t="s">
        <v>107</v>
      </c>
    </row>
    <row r="86" spans="1:28" x14ac:dyDescent="0.2">
      <c r="A86" s="296">
        <v>82</v>
      </c>
      <c r="B86" s="303" t="s">
        <v>343</v>
      </c>
      <c r="C86" s="302">
        <v>12</v>
      </c>
      <c r="D86" s="302">
        <v>342</v>
      </c>
      <c r="E86" s="310" t="s">
        <v>9</v>
      </c>
      <c r="F86" s="331" t="s">
        <v>426</v>
      </c>
      <c r="G86" s="334"/>
      <c r="H86" s="306"/>
      <c r="I86" s="312" t="s">
        <v>107</v>
      </c>
      <c r="J86" s="313" t="s">
        <v>107</v>
      </c>
      <c r="K86" s="314" t="s">
        <v>107</v>
      </c>
      <c r="L86" s="313" t="s">
        <v>107</v>
      </c>
      <c r="M86" s="314" t="s">
        <v>107</v>
      </c>
      <c r="N86" s="314" t="s">
        <v>107</v>
      </c>
      <c r="O86" s="314" t="s">
        <v>107</v>
      </c>
      <c r="P86" s="314" t="s">
        <v>107</v>
      </c>
      <c r="Q86" s="314" t="s">
        <v>107</v>
      </c>
      <c r="R86" s="314" t="s">
        <v>107</v>
      </c>
      <c r="S86" s="314" t="s">
        <v>107</v>
      </c>
      <c r="T86" s="314" t="s">
        <v>107</v>
      </c>
      <c r="U86" s="314" t="s">
        <v>107</v>
      </c>
      <c r="V86" s="314" t="s">
        <v>107</v>
      </c>
      <c r="W86" s="314" t="s">
        <v>107</v>
      </c>
      <c r="X86" s="314" t="s">
        <v>107</v>
      </c>
      <c r="Y86" s="314" t="s">
        <v>107</v>
      </c>
      <c r="Z86" s="314" t="s">
        <v>107</v>
      </c>
      <c r="AA86" s="314" t="s">
        <v>107</v>
      </c>
      <c r="AB86" s="315" t="s">
        <v>107</v>
      </c>
    </row>
    <row r="87" spans="1:28" x14ac:dyDescent="0.2">
      <c r="A87" s="296">
        <v>83</v>
      </c>
      <c r="B87" s="303" t="s">
        <v>343</v>
      </c>
      <c r="C87" s="302">
        <v>12</v>
      </c>
      <c r="D87" s="302">
        <v>347</v>
      </c>
      <c r="E87" s="310" t="s">
        <v>9</v>
      </c>
      <c r="F87" s="331" t="s">
        <v>427</v>
      </c>
      <c r="G87" s="334" t="s">
        <v>350</v>
      </c>
      <c r="H87" s="306" t="s">
        <v>350</v>
      </c>
      <c r="I87" s="312" t="s">
        <v>107</v>
      </c>
      <c r="J87" s="313" t="s">
        <v>107</v>
      </c>
      <c r="K87" s="314">
        <v>51.87</v>
      </c>
      <c r="L87" s="313" t="s">
        <v>107</v>
      </c>
      <c r="M87" s="314" t="s">
        <v>107</v>
      </c>
      <c r="N87" s="314" t="s">
        <v>107</v>
      </c>
      <c r="O87" s="314" t="s">
        <v>107</v>
      </c>
      <c r="P87" s="314" t="s">
        <v>107</v>
      </c>
      <c r="Q87" s="314" t="s">
        <v>107</v>
      </c>
      <c r="R87" s="314" t="s">
        <v>107</v>
      </c>
      <c r="S87" s="314">
        <v>8.42</v>
      </c>
      <c r="T87" s="314" t="s">
        <v>107</v>
      </c>
      <c r="U87" s="314" t="s">
        <v>107</v>
      </c>
      <c r="V87" s="314" t="s">
        <v>107</v>
      </c>
      <c r="W87" s="314" t="s">
        <v>107</v>
      </c>
      <c r="X87" s="314" t="s">
        <v>107</v>
      </c>
      <c r="Y87" s="314" t="s">
        <v>107</v>
      </c>
      <c r="Z87" s="314" t="s">
        <v>107</v>
      </c>
      <c r="AA87" s="314">
        <v>110</v>
      </c>
      <c r="AB87" s="315" t="s">
        <v>107</v>
      </c>
    </row>
    <row r="88" spans="1:28" x14ac:dyDescent="0.2">
      <c r="A88" s="296">
        <v>84</v>
      </c>
      <c r="B88" s="303" t="s">
        <v>343</v>
      </c>
      <c r="C88" s="302">
        <v>12</v>
      </c>
      <c r="D88" s="302">
        <v>351</v>
      </c>
      <c r="E88" s="310" t="s">
        <v>9</v>
      </c>
      <c r="F88" s="331" t="s">
        <v>428</v>
      </c>
      <c r="G88" s="334" t="s">
        <v>350</v>
      </c>
      <c r="H88" s="306"/>
      <c r="I88" s="312" t="s">
        <v>107</v>
      </c>
      <c r="J88" s="313" t="s">
        <v>107</v>
      </c>
      <c r="K88" s="314" t="s">
        <v>107</v>
      </c>
      <c r="L88" s="313">
        <v>25.9</v>
      </c>
      <c r="M88" s="314" t="s">
        <v>107</v>
      </c>
      <c r="N88" s="314" t="s">
        <v>107</v>
      </c>
      <c r="O88" s="314" t="s">
        <v>107</v>
      </c>
      <c r="P88" s="314" t="s">
        <v>107</v>
      </c>
      <c r="Q88" s="314" t="s">
        <v>107</v>
      </c>
      <c r="R88" s="314" t="s">
        <v>107</v>
      </c>
      <c r="S88" s="314" t="s">
        <v>107</v>
      </c>
      <c r="T88" s="314">
        <v>12.2</v>
      </c>
      <c r="U88" s="314" t="s">
        <v>107</v>
      </c>
      <c r="V88" s="314" t="s">
        <v>107</v>
      </c>
      <c r="W88" s="314" t="s">
        <v>107</v>
      </c>
      <c r="X88" s="314" t="s">
        <v>107</v>
      </c>
      <c r="Y88" s="314" t="s">
        <v>107</v>
      </c>
      <c r="Z88" s="314" t="s">
        <v>107</v>
      </c>
      <c r="AA88" s="314" t="s">
        <v>107</v>
      </c>
      <c r="AB88" s="315">
        <v>100</v>
      </c>
    </row>
    <row r="89" spans="1:28" x14ac:dyDescent="0.2">
      <c r="A89" s="296">
        <v>85</v>
      </c>
      <c r="B89" s="303" t="s">
        <v>343</v>
      </c>
      <c r="C89" s="302">
        <v>12</v>
      </c>
      <c r="D89" s="302">
        <v>355</v>
      </c>
      <c r="E89" s="310" t="s">
        <v>12</v>
      </c>
      <c r="F89" s="331" t="s">
        <v>429</v>
      </c>
      <c r="G89" s="334"/>
      <c r="H89" s="306"/>
      <c r="I89" s="312" t="s">
        <v>107</v>
      </c>
      <c r="J89" s="313" t="s">
        <v>107</v>
      </c>
      <c r="K89" s="314" t="s">
        <v>107</v>
      </c>
      <c r="L89" s="313" t="s">
        <v>107</v>
      </c>
      <c r="M89" s="314" t="s">
        <v>107</v>
      </c>
      <c r="N89" s="314" t="s">
        <v>107</v>
      </c>
      <c r="O89" s="314" t="s">
        <v>107</v>
      </c>
      <c r="P89" s="314" t="s">
        <v>107</v>
      </c>
      <c r="Q89" s="314" t="s">
        <v>107</v>
      </c>
      <c r="R89" s="314" t="s">
        <v>107</v>
      </c>
      <c r="S89" s="314" t="s">
        <v>107</v>
      </c>
      <c r="T89" s="314" t="s">
        <v>107</v>
      </c>
      <c r="U89" s="314" t="s">
        <v>107</v>
      </c>
      <c r="V89" s="314" t="s">
        <v>107</v>
      </c>
      <c r="W89" s="314" t="s">
        <v>107</v>
      </c>
      <c r="X89" s="314" t="s">
        <v>107</v>
      </c>
      <c r="Y89" s="314" t="s">
        <v>107</v>
      </c>
      <c r="Z89" s="314" t="s">
        <v>107</v>
      </c>
      <c r="AA89" s="314" t="s">
        <v>107</v>
      </c>
      <c r="AB89" s="315" t="s">
        <v>107</v>
      </c>
    </row>
    <row r="90" spans="1:28" x14ac:dyDescent="0.2">
      <c r="A90" s="296">
        <v>86</v>
      </c>
      <c r="B90" s="303" t="s">
        <v>343</v>
      </c>
      <c r="C90" s="302">
        <v>12</v>
      </c>
      <c r="D90" s="302">
        <v>356</v>
      </c>
      <c r="E90" s="310" t="s">
        <v>9</v>
      </c>
      <c r="F90" s="331" t="s">
        <v>430</v>
      </c>
      <c r="G90" s="334" t="s">
        <v>350</v>
      </c>
      <c r="H90" s="306" t="s">
        <v>350</v>
      </c>
      <c r="I90" s="312" t="s">
        <v>107</v>
      </c>
      <c r="J90" s="313" t="s">
        <v>107</v>
      </c>
      <c r="K90" s="314" t="s">
        <v>107</v>
      </c>
      <c r="L90" s="313">
        <v>77.3</v>
      </c>
      <c r="M90" s="314" t="s">
        <v>107</v>
      </c>
      <c r="N90" s="314" t="s">
        <v>107</v>
      </c>
      <c r="O90" s="314" t="s">
        <v>107</v>
      </c>
      <c r="P90" s="314" t="s">
        <v>107</v>
      </c>
      <c r="Q90" s="314" t="s">
        <v>107</v>
      </c>
      <c r="R90" s="314" t="s">
        <v>107</v>
      </c>
      <c r="S90" s="314" t="s">
        <v>107</v>
      </c>
      <c r="T90" s="314">
        <v>20.7</v>
      </c>
      <c r="U90" s="314" t="s">
        <v>107</v>
      </c>
      <c r="V90" s="314" t="s">
        <v>107</v>
      </c>
      <c r="W90" s="314" t="s">
        <v>107</v>
      </c>
      <c r="X90" s="314" t="s">
        <v>107</v>
      </c>
      <c r="Y90" s="314" t="s">
        <v>107</v>
      </c>
      <c r="Z90" s="314" t="s">
        <v>107</v>
      </c>
      <c r="AA90" s="314" t="s">
        <v>107</v>
      </c>
      <c r="AB90" s="315">
        <v>568</v>
      </c>
    </row>
    <row r="91" spans="1:28" x14ac:dyDescent="0.2">
      <c r="A91" s="296">
        <v>87</v>
      </c>
      <c r="B91" s="303" t="s">
        <v>343</v>
      </c>
      <c r="C91" s="302">
        <v>12</v>
      </c>
      <c r="D91" s="302">
        <v>359</v>
      </c>
      <c r="E91" s="310" t="s">
        <v>7</v>
      </c>
      <c r="F91" s="331" t="s">
        <v>431</v>
      </c>
      <c r="G91" s="334" t="s">
        <v>350</v>
      </c>
      <c r="H91" s="306" t="s">
        <v>350</v>
      </c>
      <c r="I91" s="312" t="s">
        <v>107</v>
      </c>
      <c r="J91" s="313" t="s">
        <v>107</v>
      </c>
      <c r="K91" s="314">
        <v>75.510000000000005</v>
      </c>
      <c r="L91" s="313" t="s">
        <v>107</v>
      </c>
      <c r="M91" s="314" t="s">
        <v>107</v>
      </c>
      <c r="N91" s="314" t="s">
        <v>107</v>
      </c>
      <c r="O91" s="314" t="s">
        <v>107</v>
      </c>
      <c r="P91" s="314" t="s">
        <v>107</v>
      </c>
      <c r="Q91" s="314" t="s">
        <v>107</v>
      </c>
      <c r="R91" s="314" t="s">
        <v>107</v>
      </c>
      <c r="S91" s="314" t="s">
        <v>107</v>
      </c>
      <c r="T91" s="314" t="s">
        <v>107</v>
      </c>
      <c r="U91" s="314" t="s">
        <v>107</v>
      </c>
      <c r="V91" s="314" t="s">
        <v>107</v>
      </c>
      <c r="W91" s="314" t="s">
        <v>107</v>
      </c>
      <c r="X91" s="314" t="s">
        <v>107</v>
      </c>
      <c r="Y91" s="314" t="s">
        <v>107</v>
      </c>
      <c r="Z91" s="314" t="s">
        <v>107</v>
      </c>
      <c r="AA91" s="314">
        <v>558</v>
      </c>
      <c r="AB91" s="315"/>
    </row>
    <row r="92" spans="1:28" x14ac:dyDescent="0.2">
      <c r="A92" s="296">
        <v>88</v>
      </c>
      <c r="B92" s="303" t="s">
        <v>343</v>
      </c>
      <c r="C92" s="302">
        <v>12</v>
      </c>
      <c r="D92" s="302">
        <v>360</v>
      </c>
      <c r="E92" s="310" t="s">
        <v>12</v>
      </c>
      <c r="F92" s="331" t="s">
        <v>432</v>
      </c>
      <c r="G92" s="334"/>
      <c r="H92" s="306"/>
      <c r="I92" s="312" t="s">
        <v>107</v>
      </c>
      <c r="J92" s="313" t="s">
        <v>107</v>
      </c>
      <c r="K92" s="314" t="s">
        <v>107</v>
      </c>
      <c r="L92" s="313" t="s">
        <v>107</v>
      </c>
      <c r="M92" s="314" t="s">
        <v>107</v>
      </c>
      <c r="N92" s="314" t="s">
        <v>107</v>
      </c>
      <c r="O92" s="314" t="s">
        <v>107</v>
      </c>
      <c r="P92" s="314" t="s">
        <v>107</v>
      </c>
      <c r="Q92" s="314" t="s">
        <v>107</v>
      </c>
      <c r="R92" s="314" t="s">
        <v>107</v>
      </c>
      <c r="S92" s="314">
        <v>23.84</v>
      </c>
      <c r="T92" s="314" t="s">
        <v>107</v>
      </c>
      <c r="U92" s="314" t="s">
        <v>107</v>
      </c>
      <c r="V92" s="314" t="s">
        <v>107</v>
      </c>
      <c r="W92" s="314" t="s">
        <v>107</v>
      </c>
      <c r="X92" s="314" t="s">
        <v>107</v>
      </c>
      <c r="Y92" s="314" t="s">
        <v>107</v>
      </c>
      <c r="Z92" s="314" t="s">
        <v>107</v>
      </c>
      <c r="AA92" s="314" t="s">
        <v>107</v>
      </c>
      <c r="AB92" s="315" t="s">
        <v>107</v>
      </c>
    </row>
    <row r="93" spans="1:28" x14ac:dyDescent="0.2">
      <c r="A93" s="296">
        <v>89</v>
      </c>
      <c r="B93" s="303" t="s">
        <v>343</v>
      </c>
      <c r="C93" s="302">
        <v>12</v>
      </c>
      <c r="D93" s="302">
        <v>364</v>
      </c>
      <c r="E93" s="310" t="s">
        <v>9</v>
      </c>
      <c r="F93" s="331" t="s">
        <v>433</v>
      </c>
      <c r="G93" s="334" t="s">
        <v>350</v>
      </c>
      <c r="H93" s="306"/>
      <c r="I93" s="312" t="s">
        <v>107</v>
      </c>
      <c r="J93" s="313" t="s">
        <v>107</v>
      </c>
      <c r="K93" s="314" t="s">
        <v>107</v>
      </c>
      <c r="L93" s="313">
        <v>14.95</v>
      </c>
      <c r="M93" s="314" t="s">
        <v>107</v>
      </c>
      <c r="N93" s="314" t="s">
        <v>107</v>
      </c>
      <c r="O93" s="314" t="s">
        <v>107</v>
      </c>
      <c r="P93" s="314" t="s">
        <v>107</v>
      </c>
      <c r="Q93" s="314" t="s">
        <v>107</v>
      </c>
      <c r="R93" s="314" t="s">
        <v>107</v>
      </c>
      <c r="S93" s="314" t="s">
        <v>107</v>
      </c>
      <c r="T93" s="314">
        <v>6.4600000000000009</v>
      </c>
      <c r="U93" s="314" t="s">
        <v>107</v>
      </c>
      <c r="V93" s="314" t="s">
        <v>107</v>
      </c>
      <c r="W93" s="314" t="s">
        <v>107</v>
      </c>
      <c r="X93" s="314" t="s">
        <v>107</v>
      </c>
      <c r="Y93" s="314" t="s">
        <v>107</v>
      </c>
      <c r="Z93" s="314" t="s">
        <v>107</v>
      </c>
      <c r="AA93" s="314" t="s">
        <v>107</v>
      </c>
      <c r="AB93" s="315" t="s">
        <v>107</v>
      </c>
    </row>
    <row r="94" spans="1:28" x14ac:dyDescent="0.2">
      <c r="A94" s="296">
        <v>90</v>
      </c>
      <c r="B94" s="303" t="s">
        <v>343</v>
      </c>
      <c r="C94" s="302">
        <v>12</v>
      </c>
      <c r="D94" s="302">
        <v>365</v>
      </c>
      <c r="E94" s="310" t="s">
        <v>9</v>
      </c>
      <c r="F94" s="331" t="s">
        <v>434</v>
      </c>
      <c r="G94" s="334"/>
      <c r="H94" s="306"/>
      <c r="I94" s="312" t="s">
        <v>107</v>
      </c>
      <c r="J94" s="313" t="s">
        <v>107</v>
      </c>
      <c r="K94" s="314" t="s">
        <v>107</v>
      </c>
      <c r="L94" s="313" t="s">
        <v>107</v>
      </c>
      <c r="M94" s="314" t="s">
        <v>107</v>
      </c>
      <c r="N94" s="314" t="s">
        <v>107</v>
      </c>
      <c r="O94" s="314" t="s">
        <v>107</v>
      </c>
      <c r="P94" s="314" t="s">
        <v>107</v>
      </c>
      <c r="Q94" s="314" t="s">
        <v>107</v>
      </c>
      <c r="R94" s="314" t="s">
        <v>107</v>
      </c>
      <c r="S94" s="314" t="s">
        <v>107</v>
      </c>
      <c r="T94" s="314" t="s">
        <v>107</v>
      </c>
      <c r="U94" s="314" t="s">
        <v>107</v>
      </c>
      <c r="V94" s="314" t="s">
        <v>107</v>
      </c>
      <c r="W94" s="314" t="s">
        <v>107</v>
      </c>
      <c r="X94" s="314" t="s">
        <v>107</v>
      </c>
      <c r="Y94" s="314" t="s">
        <v>107</v>
      </c>
      <c r="Z94" s="314" t="s">
        <v>107</v>
      </c>
      <c r="AA94" s="314" t="s">
        <v>107</v>
      </c>
      <c r="AB94" s="315" t="s">
        <v>107</v>
      </c>
    </row>
    <row r="95" spans="1:28" x14ac:dyDescent="0.2">
      <c r="A95" s="296">
        <v>91</v>
      </c>
      <c r="B95" s="303" t="s">
        <v>343</v>
      </c>
      <c r="C95" s="302">
        <v>12</v>
      </c>
      <c r="D95" s="302">
        <v>376</v>
      </c>
      <c r="E95" s="310" t="s">
        <v>7</v>
      </c>
      <c r="F95" s="331" t="s">
        <v>435</v>
      </c>
      <c r="G95" s="334"/>
      <c r="H95" s="306"/>
      <c r="I95" s="312" t="s">
        <v>107</v>
      </c>
      <c r="J95" s="313" t="s">
        <v>107</v>
      </c>
      <c r="K95" s="314" t="s">
        <v>107</v>
      </c>
      <c r="L95" s="313" t="s">
        <v>107</v>
      </c>
      <c r="M95" s="314" t="s">
        <v>107</v>
      </c>
      <c r="N95" s="314" t="s">
        <v>107</v>
      </c>
      <c r="O95" s="314" t="s">
        <v>107</v>
      </c>
      <c r="P95" s="314" t="s">
        <v>107</v>
      </c>
      <c r="Q95" s="314" t="s">
        <v>107</v>
      </c>
      <c r="R95" s="314" t="s">
        <v>107</v>
      </c>
      <c r="S95" s="314" t="s">
        <v>107</v>
      </c>
      <c r="T95" s="314" t="s">
        <v>107</v>
      </c>
      <c r="U95" s="314" t="s">
        <v>107</v>
      </c>
      <c r="V95" s="314" t="s">
        <v>107</v>
      </c>
      <c r="W95" s="314" t="s">
        <v>107</v>
      </c>
      <c r="X95" s="314" t="s">
        <v>107</v>
      </c>
      <c r="Y95" s="314" t="s">
        <v>107</v>
      </c>
      <c r="Z95" s="314" t="s">
        <v>107</v>
      </c>
      <c r="AA95" s="314" t="s">
        <v>107</v>
      </c>
      <c r="AB95" s="315" t="s">
        <v>107</v>
      </c>
    </row>
    <row r="96" spans="1:28" x14ac:dyDescent="0.2">
      <c r="A96" s="296">
        <v>92</v>
      </c>
      <c r="B96" s="303" t="s">
        <v>343</v>
      </c>
      <c r="C96" s="302">
        <v>12</v>
      </c>
      <c r="D96" s="302">
        <v>384</v>
      </c>
      <c r="E96" s="310" t="s">
        <v>12</v>
      </c>
      <c r="F96" s="331" t="s">
        <v>436</v>
      </c>
      <c r="G96" s="334"/>
      <c r="H96" s="306"/>
      <c r="I96" s="312" t="s">
        <v>107</v>
      </c>
      <c r="J96" s="313" t="s">
        <v>107</v>
      </c>
      <c r="K96" s="314" t="s">
        <v>107</v>
      </c>
      <c r="L96" s="313" t="s">
        <v>107</v>
      </c>
      <c r="M96" s="314" t="s">
        <v>107</v>
      </c>
      <c r="N96" s="314" t="s">
        <v>107</v>
      </c>
      <c r="O96" s="314" t="s">
        <v>107</v>
      </c>
      <c r="P96" s="314" t="s">
        <v>107</v>
      </c>
      <c r="Q96" s="314" t="s">
        <v>107</v>
      </c>
      <c r="R96" s="314" t="s">
        <v>107</v>
      </c>
      <c r="S96" s="314" t="s">
        <v>107</v>
      </c>
      <c r="T96" s="314" t="s">
        <v>107</v>
      </c>
      <c r="U96" s="314" t="s">
        <v>107</v>
      </c>
      <c r="V96" s="314" t="s">
        <v>107</v>
      </c>
      <c r="W96" s="314" t="s">
        <v>107</v>
      </c>
      <c r="X96" s="314" t="s">
        <v>107</v>
      </c>
      <c r="Y96" s="314" t="s">
        <v>107</v>
      </c>
      <c r="Z96" s="314" t="s">
        <v>107</v>
      </c>
      <c r="AA96" s="314" t="s">
        <v>107</v>
      </c>
      <c r="AB96" s="315" t="s">
        <v>107</v>
      </c>
    </row>
    <row r="97" spans="1:28" x14ac:dyDescent="0.2">
      <c r="A97" s="296">
        <v>93</v>
      </c>
      <c r="B97" s="303" t="s">
        <v>343</v>
      </c>
      <c r="C97" s="302">
        <v>12</v>
      </c>
      <c r="D97" s="302">
        <v>413</v>
      </c>
      <c r="E97" s="310" t="s">
        <v>12</v>
      </c>
      <c r="F97" s="331" t="s">
        <v>437</v>
      </c>
      <c r="G97" s="334"/>
      <c r="H97" s="306"/>
      <c r="I97" s="312" t="s">
        <v>107</v>
      </c>
      <c r="J97" s="313" t="s">
        <v>107</v>
      </c>
      <c r="K97" s="314" t="s">
        <v>107</v>
      </c>
      <c r="L97" s="313" t="s">
        <v>107</v>
      </c>
      <c r="M97" s="314" t="s">
        <v>107</v>
      </c>
      <c r="N97" s="314" t="s">
        <v>107</v>
      </c>
      <c r="O97" s="314" t="s">
        <v>107</v>
      </c>
      <c r="P97" s="314" t="s">
        <v>107</v>
      </c>
      <c r="Q97" s="314" t="s">
        <v>107</v>
      </c>
      <c r="R97" s="314" t="s">
        <v>107</v>
      </c>
      <c r="S97" s="314" t="s">
        <v>107</v>
      </c>
      <c r="T97" s="314" t="s">
        <v>107</v>
      </c>
      <c r="U97" s="314" t="s">
        <v>107</v>
      </c>
      <c r="V97" s="314" t="s">
        <v>107</v>
      </c>
      <c r="W97" s="314" t="s">
        <v>107</v>
      </c>
      <c r="X97" s="314" t="s">
        <v>107</v>
      </c>
      <c r="Y97" s="314" t="s">
        <v>107</v>
      </c>
      <c r="Z97" s="314" t="s">
        <v>107</v>
      </c>
      <c r="AA97" s="314" t="s">
        <v>107</v>
      </c>
      <c r="AB97" s="315" t="s">
        <v>107</v>
      </c>
    </row>
    <row r="98" spans="1:28" x14ac:dyDescent="0.2">
      <c r="A98" s="296">
        <v>94</v>
      </c>
      <c r="B98" s="303" t="s">
        <v>343</v>
      </c>
      <c r="C98" s="302">
        <v>12</v>
      </c>
      <c r="D98" s="302">
        <v>425</v>
      </c>
      <c r="E98" s="310" t="s">
        <v>11</v>
      </c>
      <c r="F98" s="331" t="s">
        <v>438</v>
      </c>
      <c r="G98" s="334" t="s">
        <v>350</v>
      </c>
      <c r="H98" s="306"/>
      <c r="I98" s="312" t="s">
        <v>107</v>
      </c>
      <c r="J98" s="313" t="s">
        <v>107</v>
      </c>
      <c r="K98" s="314" t="s">
        <v>107</v>
      </c>
      <c r="L98" s="313" t="s">
        <v>107</v>
      </c>
      <c r="M98" s="314" t="s">
        <v>107</v>
      </c>
      <c r="N98" s="314" t="s">
        <v>107</v>
      </c>
      <c r="O98" s="314" t="s">
        <v>107</v>
      </c>
      <c r="P98" s="314" t="s">
        <v>107</v>
      </c>
      <c r="Q98" s="314" t="s">
        <v>107</v>
      </c>
      <c r="R98" s="314" t="s">
        <v>107</v>
      </c>
      <c r="S98" s="314" t="s">
        <v>107</v>
      </c>
      <c r="T98" s="314" t="s">
        <v>107</v>
      </c>
      <c r="U98" s="314" t="s">
        <v>107</v>
      </c>
      <c r="V98" s="314" t="s">
        <v>107</v>
      </c>
      <c r="W98" s="314" t="s">
        <v>107</v>
      </c>
      <c r="X98" s="314" t="s">
        <v>107</v>
      </c>
      <c r="Y98" s="314" t="s">
        <v>107</v>
      </c>
      <c r="Z98" s="314" t="s">
        <v>107</v>
      </c>
      <c r="AA98" s="314" t="s">
        <v>107</v>
      </c>
      <c r="AB98" s="315" t="s">
        <v>107</v>
      </c>
    </row>
    <row r="99" spans="1:28" x14ac:dyDescent="0.2">
      <c r="A99" s="296">
        <v>95</v>
      </c>
      <c r="B99" s="303" t="s">
        <v>343</v>
      </c>
      <c r="C99" s="302">
        <v>12</v>
      </c>
      <c r="D99" s="302">
        <v>429</v>
      </c>
      <c r="E99" s="310" t="s">
        <v>12</v>
      </c>
      <c r="F99" s="331" t="s">
        <v>439</v>
      </c>
      <c r="G99" s="334"/>
      <c r="H99" s="306"/>
      <c r="I99" s="312" t="s">
        <v>107</v>
      </c>
      <c r="J99" s="313" t="s">
        <v>107</v>
      </c>
      <c r="K99" s="314" t="s">
        <v>107</v>
      </c>
      <c r="L99" s="313" t="s">
        <v>107</v>
      </c>
      <c r="M99" s="314" t="s">
        <v>107</v>
      </c>
      <c r="N99" s="314" t="s">
        <v>107</v>
      </c>
      <c r="O99" s="314" t="s">
        <v>107</v>
      </c>
      <c r="P99" s="314" t="s">
        <v>107</v>
      </c>
      <c r="Q99" s="314" t="s">
        <v>107</v>
      </c>
      <c r="R99" s="314" t="s">
        <v>107</v>
      </c>
      <c r="S99" s="314">
        <v>13.13</v>
      </c>
      <c r="T99" s="314" t="s">
        <v>107</v>
      </c>
      <c r="U99" s="314" t="s">
        <v>107</v>
      </c>
      <c r="V99" s="314" t="s">
        <v>107</v>
      </c>
      <c r="W99" s="314" t="s">
        <v>107</v>
      </c>
      <c r="X99" s="314" t="s">
        <v>107</v>
      </c>
      <c r="Y99" s="314" t="s">
        <v>107</v>
      </c>
      <c r="Z99" s="314" t="s">
        <v>107</v>
      </c>
      <c r="AA99" s="314" t="s">
        <v>107</v>
      </c>
      <c r="AB99" s="315" t="s">
        <v>107</v>
      </c>
    </row>
    <row r="100" spans="1:28" x14ac:dyDescent="0.2">
      <c r="A100" s="296">
        <v>96</v>
      </c>
      <c r="B100" s="303" t="s">
        <v>343</v>
      </c>
      <c r="C100" s="302">
        <v>12</v>
      </c>
      <c r="D100" s="302">
        <v>430</v>
      </c>
      <c r="E100" s="310" t="s">
        <v>9</v>
      </c>
      <c r="F100" s="331" t="s">
        <v>440</v>
      </c>
      <c r="G100" s="334" t="s">
        <v>350</v>
      </c>
      <c r="H100" s="306" t="s">
        <v>350</v>
      </c>
      <c r="I100" s="312" t="s">
        <v>107</v>
      </c>
      <c r="J100" s="313" t="s">
        <v>107</v>
      </c>
      <c r="K100" s="314">
        <v>72.2</v>
      </c>
      <c r="L100" s="313" t="s">
        <v>107</v>
      </c>
      <c r="M100" s="314" t="s">
        <v>107</v>
      </c>
      <c r="N100" s="314" t="s">
        <v>107</v>
      </c>
      <c r="O100" s="314" t="s">
        <v>107</v>
      </c>
      <c r="P100" s="314" t="s">
        <v>107</v>
      </c>
      <c r="Q100" s="314" t="s">
        <v>107</v>
      </c>
      <c r="R100" s="314" t="s">
        <v>107</v>
      </c>
      <c r="S100" s="314" t="s">
        <v>107</v>
      </c>
      <c r="T100" s="314" t="s">
        <v>107</v>
      </c>
      <c r="U100" s="314" t="s">
        <v>107</v>
      </c>
      <c r="V100" s="314" t="s">
        <v>107</v>
      </c>
      <c r="W100" s="314" t="s">
        <v>107</v>
      </c>
      <c r="X100" s="314" t="s">
        <v>107</v>
      </c>
      <c r="Y100" s="314" t="s">
        <v>107</v>
      </c>
      <c r="Z100" s="314" t="s">
        <v>107</v>
      </c>
      <c r="AA100" s="314">
        <v>120</v>
      </c>
      <c r="AB100" s="315" t="s">
        <v>107</v>
      </c>
    </row>
    <row r="101" spans="1:28" x14ac:dyDescent="0.2">
      <c r="A101" s="296">
        <v>97</v>
      </c>
      <c r="B101" s="303" t="s">
        <v>343</v>
      </c>
      <c r="C101" s="302">
        <v>12</v>
      </c>
      <c r="D101" s="302">
        <v>432</v>
      </c>
      <c r="E101" s="310" t="s">
        <v>11</v>
      </c>
      <c r="F101" s="331" t="s">
        <v>441</v>
      </c>
      <c r="G101" s="334"/>
      <c r="H101" s="306"/>
      <c r="I101" s="312" t="s">
        <v>107</v>
      </c>
      <c r="J101" s="313" t="s">
        <v>107</v>
      </c>
      <c r="K101" s="314" t="s">
        <v>107</v>
      </c>
      <c r="L101" s="313" t="s">
        <v>107</v>
      </c>
      <c r="M101" s="314" t="s">
        <v>107</v>
      </c>
      <c r="N101" s="314" t="s">
        <v>107</v>
      </c>
      <c r="O101" s="314" t="s">
        <v>107</v>
      </c>
      <c r="P101" s="314" t="s">
        <v>107</v>
      </c>
      <c r="Q101" s="314" t="s">
        <v>107</v>
      </c>
      <c r="R101" s="314" t="s">
        <v>107</v>
      </c>
      <c r="S101" s="314" t="s">
        <v>107</v>
      </c>
      <c r="T101" s="314" t="s">
        <v>107</v>
      </c>
      <c r="U101" s="314" t="s">
        <v>107</v>
      </c>
      <c r="V101" s="314" t="s">
        <v>107</v>
      </c>
      <c r="W101" s="314" t="s">
        <v>107</v>
      </c>
      <c r="X101" s="314" t="s">
        <v>107</v>
      </c>
      <c r="Y101" s="314" t="s">
        <v>107</v>
      </c>
      <c r="Z101" s="314" t="s">
        <v>107</v>
      </c>
      <c r="AA101" s="314" t="s">
        <v>107</v>
      </c>
      <c r="AB101" s="315" t="s">
        <v>107</v>
      </c>
    </row>
    <row r="102" spans="1:28" x14ac:dyDescent="0.2">
      <c r="A102" s="296">
        <v>98</v>
      </c>
      <c r="B102" s="303" t="s">
        <v>343</v>
      </c>
      <c r="C102" s="302">
        <v>12</v>
      </c>
      <c r="D102" s="302">
        <v>435</v>
      </c>
      <c r="E102" s="310" t="s">
        <v>5</v>
      </c>
      <c r="F102" s="331" t="s">
        <v>442</v>
      </c>
      <c r="G102" s="334" t="s">
        <v>350</v>
      </c>
      <c r="H102" s="306" t="s">
        <v>350</v>
      </c>
      <c r="I102" s="312" t="s">
        <v>107</v>
      </c>
      <c r="J102" s="313">
        <v>735.41000000000008</v>
      </c>
      <c r="K102" s="314" t="s">
        <v>107</v>
      </c>
      <c r="L102" s="313" t="s">
        <v>107</v>
      </c>
      <c r="M102" s="314" t="s">
        <v>107</v>
      </c>
      <c r="N102" s="314" t="s">
        <v>107</v>
      </c>
      <c r="O102" s="314" t="s">
        <v>107</v>
      </c>
      <c r="P102" s="314" t="s">
        <v>107</v>
      </c>
      <c r="Q102" s="314" t="s">
        <v>107</v>
      </c>
      <c r="R102" s="314" t="s">
        <v>107</v>
      </c>
      <c r="S102" s="314" t="s">
        <v>107</v>
      </c>
      <c r="T102" s="314" t="s">
        <v>107</v>
      </c>
      <c r="U102" s="314" t="s">
        <v>107</v>
      </c>
      <c r="V102" s="314" t="s">
        <v>107</v>
      </c>
      <c r="W102" s="314" t="s">
        <v>107</v>
      </c>
      <c r="X102" s="314" t="s">
        <v>107</v>
      </c>
      <c r="Y102" s="314" t="s">
        <v>107</v>
      </c>
      <c r="Z102" s="314">
        <v>1554</v>
      </c>
      <c r="AA102" s="314" t="s">
        <v>107</v>
      </c>
      <c r="AB102" s="315" t="s">
        <v>107</v>
      </c>
    </row>
    <row r="103" spans="1:28" x14ac:dyDescent="0.2">
      <c r="A103" s="296">
        <v>99</v>
      </c>
      <c r="B103" s="303" t="s">
        <v>343</v>
      </c>
      <c r="C103" s="302">
        <v>12</v>
      </c>
      <c r="D103" s="302">
        <v>469</v>
      </c>
      <c r="E103" s="310" t="s">
        <v>9</v>
      </c>
      <c r="F103" s="331" t="s">
        <v>443</v>
      </c>
      <c r="G103" s="334" t="s">
        <v>350</v>
      </c>
      <c r="H103" s="306" t="s">
        <v>350</v>
      </c>
      <c r="I103" s="312" t="s">
        <v>107</v>
      </c>
      <c r="J103" s="313" t="s">
        <v>107</v>
      </c>
      <c r="K103" s="314">
        <v>77.400000000000006</v>
      </c>
      <c r="L103" s="313" t="s">
        <v>107</v>
      </c>
      <c r="M103" s="314" t="s">
        <v>107</v>
      </c>
      <c r="N103" s="314" t="s">
        <v>107</v>
      </c>
      <c r="O103" s="314" t="s">
        <v>107</v>
      </c>
      <c r="P103" s="314" t="s">
        <v>107</v>
      </c>
      <c r="Q103" s="314" t="s">
        <v>107</v>
      </c>
      <c r="R103" s="314" t="s">
        <v>107</v>
      </c>
      <c r="S103" s="314" t="s">
        <v>107</v>
      </c>
      <c r="T103" s="314" t="s">
        <v>107</v>
      </c>
      <c r="U103" s="314" t="s">
        <v>107</v>
      </c>
      <c r="V103" s="314" t="s">
        <v>107</v>
      </c>
      <c r="W103" s="314" t="s">
        <v>107</v>
      </c>
      <c r="X103" s="314" t="s">
        <v>107</v>
      </c>
      <c r="Y103" s="314" t="s">
        <v>107</v>
      </c>
      <c r="Z103" s="314" t="s">
        <v>107</v>
      </c>
      <c r="AA103" s="314">
        <v>110.52</v>
      </c>
      <c r="AB103" s="315" t="s">
        <v>107</v>
      </c>
    </row>
    <row r="104" spans="1:28" x14ac:dyDescent="0.2">
      <c r="A104" s="296">
        <v>100</v>
      </c>
      <c r="B104" s="303" t="s">
        <v>343</v>
      </c>
      <c r="C104" s="302">
        <v>12</v>
      </c>
      <c r="D104" s="302">
        <v>485</v>
      </c>
      <c r="E104" s="310" t="s">
        <v>12</v>
      </c>
      <c r="F104" s="331" t="s">
        <v>444</v>
      </c>
      <c r="G104" s="334"/>
      <c r="H104" s="306"/>
      <c r="I104" s="312" t="s">
        <v>107</v>
      </c>
      <c r="J104" s="313" t="s">
        <v>107</v>
      </c>
      <c r="K104" s="314" t="s">
        <v>107</v>
      </c>
      <c r="L104" s="313" t="s">
        <v>107</v>
      </c>
      <c r="M104" s="314" t="s">
        <v>107</v>
      </c>
      <c r="N104" s="314" t="s">
        <v>107</v>
      </c>
      <c r="O104" s="314" t="s">
        <v>107</v>
      </c>
      <c r="P104" s="314" t="s">
        <v>107</v>
      </c>
      <c r="Q104" s="314" t="s">
        <v>107</v>
      </c>
      <c r="R104" s="314" t="s">
        <v>107</v>
      </c>
      <c r="S104" s="314" t="s">
        <v>107</v>
      </c>
      <c r="T104" s="314" t="s">
        <v>107</v>
      </c>
      <c r="U104" s="314" t="s">
        <v>107</v>
      </c>
      <c r="V104" s="314" t="s">
        <v>107</v>
      </c>
      <c r="W104" s="314" t="s">
        <v>107</v>
      </c>
      <c r="X104" s="314" t="s">
        <v>107</v>
      </c>
      <c r="Y104" s="314" t="s">
        <v>107</v>
      </c>
      <c r="Z104" s="314" t="s">
        <v>107</v>
      </c>
      <c r="AA104" s="314" t="s">
        <v>107</v>
      </c>
      <c r="AB104" s="315" t="s">
        <v>107</v>
      </c>
    </row>
    <row r="105" spans="1:28" x14ac:dyDescent="0.2">
      <c r="A105" s="296">
        <v>101</v>
      </c>
      <c r="B105" s="303" t="s">
        <v>343</v>
      </c>
      <c r="C105" s="302">
        <v>12</v>
      </c>
      <c r="D105" s="302">
        <v>488</v>
      </c>
      <c r="E105" s="310" t="s">
        <v>12</v>
      </c>
      <c r="F105" s="331" t="s">
        <v>445</v>
      </c>
      <c r="G105" s="334"/>
      <c r="H105" s="306"/>
      <c r="I105" s="312" t="s">
        <v>107</v>
      </c>
      <c r="J105" s="313" t="s">
        <v>107</v>
      </c>
      <c r="K105" s="314" t="s">
        <v>107</v>
      </c>
      <c r="L105" s="313" t="s">
        <v>107</v>
      </c>
      <c r="M105" s="314" t="s">
        <v>107</v>
      </c>
      <c r="N105" s="314" t="s">
        <v>107</v>
      </c>
      <c r="O105" s="314" t="s">
        <v>107</v>
      </c>
      <c r="P105" s="314" t="s">
        <v>107</v>
      </c>
      <c r="Q105" s="314" t="s">
        <v>107</v>
      </c>
      <c r="R105" s="314" t="s">
        <v>107</v>
      </c>
      <c r="S105" s="314" t="s">
        <v>107</v>
      </c>
      <c r="T105" s="314" t="s">
        <v>107</v>
      </c>
      <c r="U105" s="314" t="s">
        <v>107</v>
      </c>
      <c r="V105" s="314" t="s">
        <v>107</v>
      </c>
      <c r="W105" s="314" t="s">
        <v>107</v>
      </c>
      <c r="X105" s="314" t="s">
        <v>107</v>
      </c>
      <c r="Y105" s="314" t="s">
        <v>107</v>
      </c>
      <c r="Z105" s="314" t="s">
        <v>107</v>
      </c>
      <c r="AA105" s="314" t="s">
        <v>107</v>
      </c>
      <c r="AB105" s="315" t="s">
        <v>107</v>
      </c>
    </row>
    <row r="106" spans="1:28" x14ac:dyDescent="0.2">
      <c r="A106" s="296">
        <v>102</v>
      </c>
      <c r="B106" s="303" t="s">
        <v>343</v>
      </c>
      <c r="C106" s="302">
        <v>12</v>
      </c>
      <c r="D106" s="302">
        <v>503</v>
      </c>
      <c r="E106" s="310" t="s">
        <v>9</v>
      </c>
      <c r="F106" s="331" t="s">
        <v>446</v>
      </c>
      <c r="G106" s="334"/>
      <c r="H106" s="306"/>
      <c r="I106" s="312" t="s">
        <v>107</v>
      </c>
      <c r="J106" s="313" t="s">
        <v>107</v>
      </c>
      <c r="K106" s="314" t="s">
        <v>107</v>
      </c>
      <c r="L106" s="313" t="s">
        <v>107</v>
      </c>
      <c r="M106" s="314" t="s">
        <v>107</v>
      </c>
      <c r="N106" s="314" t="s">
        <v>107</v>
      </c>
      <c r="O106" s="314" t="s">
        <v>107</v>
      </c>
      <c r="P106" s="314" t="s">
        <v>107</v>
      </c>
      <c r="Q106" s="314" t="s">
        <v>107</v>
      </c>
      <c r="R106" s="314" t="s">
        <v>107</v>
      </c>
      <c r="S106" s="314" t="s">
        <v>107</v>
      </c>
      <c r="T106" s="314" t="s">
        <v>107</v>
      </c>
      <c r="U106" s="314" t="s">
        <v>107</v>
      </c>
      <c r="V106" s="314" t="s">
        <v>107</v>
      </c>
      <c r="W106" s="314" t="s">
        <v>107</v>
      </c>
      <c r="X106" s="314" t="s">
        <v>107</v>
      </c>
      <c r="Y106" s="314" t="s">
        <v>107</v>
      </c>
      <c r="Z106" s="314" t="s">
        <v>107</v>
      </c>
      <c r="AA106" s="314" t="s">
        <v>107</v>
      </c>
      <c r="AB106" s="315" t="s">
        <v>107</v>
      </c>
    </row>
    <row r="107" spans="1:28" x14ac:dyDescent="0.2">
      <c r="A107" s="296">
        <v>103</v>
      </c>
      <c r="B107" s="303" t="s">
        <v>343</v>
      </c>
      <c r="C107" s="302">
        <v>12</v>
      </c>
      <c r="D107" s="302">
        <v>505</v>
      </c>
      <c r="E107" s="310" t="s">
        <v>9</v>
      </c>
      <c r="F107" s="331" t="s">
        <v>447</v>
      </c>
      <c r="G107" s="334" t="s">
        <v>350</v>
      </c>
      <c r="H107" s="306"/>
      <c r="I107" s="312" t="s">
        <v>107</v>
      </c>
      <c r="J107" s="313" t="s">
        <v>107</v>
      </c>
      <c r="K107" s="314">
        <v>20.6</v>
      </c>
      <c r="L107" s="313" t="s">
        <v>107</v>
      </c>
      <c r="M107" s="314" t="s">
        <v>107</v>
      </c>
      <c r="N107" s="314" t="s">
        <v>107</v>
      </c>
      <c r="O107" s="314" t="s">
        <v>107</v>
      </c>
      <c r="P107" s="314" t="s">
        <v>107</v>
      </c>
      <c r="Q107" s="314" t="s">
        <v>107</v>
      </c>
      <c r="R107" s="314" t="s">
        <v>107</v>
      </c>
      <c r="S107" s="314">
        <v>11.5</v>
      </c>
      <c r="T107" s="314" t="s">
        <v>107</v>
      </c>
      <c r="U107" s="314" t="s">
        <v>107</v>
      </c>
      <c r="V107" s="314" t="s">
        <v>107</v>
      </c>
      <c r="W107" s="314" t="s">
        <v>107</v>
      </c>
      <c r="X107" s="314" t="s">
        <v>107</v>
      </c>
      <c r="Y107" s="314" t="s">
        <v>107</v>
      </c>
      <c r="Z107" s="314" t="s">
        <v>107</v>
      </c>
      <c r="AA107" s="314">
        <v>60</v>
      </c>
      <c r="AB107" s="315" t="s">
        <v>107</v>
      </c>
    </row>
    <row r="108" spans="1:28" x14ac:dyDescent="0.2">
      <c r="A108" s="296">
        <v>104</v>
      </c>
      <c r="B108" s="303" t="s">
        <v>343</v>
      </c>
      <c r="C108" s="302">
        <v>12</v>
      </c>
      <c r="D108" s="302">
        <v>510</v>
      </c>
      <c r="E108" s="310" t="s">
        <v>9</v>
      </c>
      <c r="F108" s="331" t="s">
        <v>448</v>
      </c>
      <c r="G108" s="334" t="s">
        <v>350</v>
      </c>
      <c r="H108" s="306"/>
      <c r="I108" s="312" t="s">
        <v>107</v>
      </c>
      <c r="J108" s="313" t="s">
        <v>107</v>
      </c>
      <c r="K108" s="314" t="s">
        <v>107</v>
      </c>
      <c r="L108" s="313">
        <v>34.85</v>
      </c>
      <c r="M108" s="314" t="s">
        <v>107</v>
      </c>
      <c r="N108" s="314" t="s">
        <v>107</v>
      </c>
      <c r="O108" s="314" t="s">
        <v>107</v>
      </c>
      <c r="P108" s="314" t="s">
        <v>107</v>
      </c>
      <c r="Q108" s="314" t="s">
        <v>107</v>
      </c>
      <c r="R108" s="314" t="s">
        <v>107</v>
      </c>
      <c r="S108" s="314" t="s">
        <v>107</v>
      </c>
      <c r="T108" s="314">
        <v>19.78</v>
      </c>
      <c r="U108" s="314" t="s">
        <v>107</v>
      </c>
      <c r="V108" s="314" t="s">
        <v>107</v>
      </c>
      <c r="W108" s="314" t="s">
        <v>107</v>
      </c>
      <c r="X108" s="314" t="s">
        <v>107</v>
      </c>
      <c r="Y108" s="314" t="s">
        <v>107</v>
      </c>
      <c r="Z108" s="314" t="s">
        <v>107</v>
      </c>
      <c r="AA108" s="314" t="s">
        <v>107</v>
      </c>
      <c r="AB108" s="315">
        <v>206</v>
      </c>
    </row>
    <row r="109" spans="1:28" x14ac:dyDescent="0.2">
      <c r="A109" s="296">
        <v>105</v>
      </c>
      <c r="B109" s="303" t="s">
        <v>343</v>
      </c>
      <c r="C109" s="302">
        <v>12</v>
      </c>
      <c r="D109" s="302">
        <v>516</v>
      </c>
      <c r="E109" s="310" t="s">
        <v>9</v>
      </c>
      <c r="F109" s="331" t="s">
        <v>449</v>
      </c>
      <c r="G109" s="334" t="s">
        <v>350</v>
      </c>
      <c r="H109" s="306" t="s">
        <v>350</v>
      </c>
      <c r="I109" s="312" t="s">
        <v>107</v>
      </c>
      <c r="J109" s="313" t="s">
        <v>107</v>
      </c>
      <c r="K109" s="314" t="s">
        <v>107</v>
      </c>
      <c r="L109" s="313">
        <v>31.48</v>
      </c>
      <c r="M109" s="314" t="s">
        <v>107</v>
      </c>
      <c r="N109" s="314" t="s">
        <v>107</v>
      </c>
      <c r="O109" s="314" t="s">
        <v>107</v>
      </c>
      <c r="P109" s="314" t="s">
        <v>107</v>
      </c>
      <c r="Q109" s="314" t="s">
        <v>107</v>
      </c>
      <c r="R109" s="314" t="s">
        <v>107</v>
      </c>
      <c r="S109" s="314" t="s">
        <v>107</v>
      </c>
      <c r="T109" s="314">
        <v>4.8000000000000007</v>
      </c>
      <c r="U109" s="314" t="s">
        <v>107</v>
      </c>
      <c r="V109" s="314" t="s">
        <v>107</v>
      </c>
      <c r="W109" s="314" t="s">
        <v>107</v>
      </c>
      <c r="X109" s="314" t="s">
        <v>107</v>
      </c>
      <c r="Y109" s="314" t="s">
        <v>107</v>
      </c>
      <c r="Z109" s="314" t="s">
        <v>107</v>
      </c>
      <c r="AA109" s="314" t="s">
        <v>107</v>
      </c>
      <c r="AB109" s="315">
        <v>216</v>
      </c>
    </row>
    <row r="110" spans="1:28" x14ac:dyDescent="0.2">
      <c r="A110" s="296">
        <v>106</v>
      </c>
      <c r="B110" s="303" t="s">
        <v>343</v>
      </c>
      <c r="C110" s="302">
        <v>12</v>
      </c>
      <c r="D110" s="302">
        <v>529</v>
      </c>
      <c r="E110" s="310" t="s">
        <v>9</v>
      </c>
      <c r="F110" s="331" t="s">
        <v>450</v>
      </c>
      <c r="G110" s="334" t="s">
        <v>350</v>
      </c>
      <c r="H110" s="306"/>
      <c r="I110" s="312" t="s">
        <v>107</v>
      </c>
      <c r="J110" s="313" t="s">
        <v>107</v>
      </c>
      <c r="K110" s="314" t="s">
        <v>107</v>
      </c>
      <c r="L110" s="313">
        <v>28.76</v>
      </c>
      <c r="M110" s="314" t="s">
        <v>107</v>
      </c>
      <c r="N110" s="314" t="s">
        <v>107</v>
      </c>
      <c r="O110" s="314" t="s">
        <v>107</v>
      </c>
      <c r="P110" s="314" t="s">
        <v>107</v>
      </c>
      <c r="Q110" s="314" t="s">
        <v>107</v>
      </c>
      <c r="R110" s="314" t="s">
        <v>107</v>
      </c>
      <c r="S110" s="314" t="s">
        <v>107</v>
      </c>
      <c r="T110" s="314">
        <v>4.5</v>
      </c>
      <c r="U110" s="314" t="s">
        <v>107</v>
      </c>
      <c r="V110" s="314" t="s">
        <v>107</v>
      </c>
      <c r="W110" s="314" t="s">
        <v>107</v>
      </c>
      <c r="X110" s="314" t="s">
        <v>107</v>
      </c>
      <c r="Y110" s="314" t="s">
        <v>107</v>
      </c>
      <c r="Z110" s="314" t="s">
        <v>107</v>
      </c>
      <c r="AA110" s="314" t="s">
        <v>107</v>
      </c>
      <c r="AB110" s="315">
        <v>124</v>
      </c>
    </row>
    <row r="111" spans="1:28" x14ac:dyDescent="0.2">
      <c r="A111" s="296">
        <v>107</v>
      </c>
      <c r="B111" s="303" t="s">
        <v>343</v>
      </c>
      <c r="C111" s="302">
        <v>12</v>
      </c>
      <c r="D111" s="302">
        <v>546</v>
      </c>
      <c r="E111" s="310" t="s">
        <v>12</v>
      </c>
      <c r="F111" s="331" t="s">
        <v>451</v>
      </c>
      <c r="G111" s="334"/>
      <c r="H111" s="306"/>
      <c r="I111" s="312" t="s">
        <v>107</v>
      </c>
      <c r="J111" s="313" t="s">
        <v>107</v>
      </c>
      <c r="K111" s="314" t="s">
        <v>107</v>
      </c>
      <c r="L111" s="313" t="s">
        <v>107</v>
      </c>
      <c r="M111" s="314" t="s">
        <v>107</v>
      </c>
      <c r="N111" s="314" t="s">
        <v>107</v>
      </c>
      <c r="O111" s="314" t="s">
        <v>107</v>
      </c>
      <c r="P111" s="314" t="s">
        <v>107</v>
      </c>
      <c r="Q111" s="314" t="s">
        <v>107</v>
      </c>
      <c r="R111" s="314" t="s">
        <v>107</v>
      </c>
      <c r="S111" s="314">
        <v>16.350000000000001</v>
      </c>
      <c r="T111" s="314" t="s">
        <v>107</v>
      </c>
      <c r="U111" s="314" t="s">
        <v>107</v>
      </c>
      <c r="V111" s="314" t="s">
        <v>107</v>
      </c>
      <c r="W111" s="314" t="s">
        <v>107</v>
      </c>
      <c r="X111" s="314" t="s">
        <v>107</v>
      </c>
      <c r="Y111" s="314" t="s">
        <v>107</v>
      </c>
      <c r="Z111" s="314" t="s">
        <v>107</v>
      </c>
      <c r="AA111" s="314" t="s">
        <v>107</v>
      </c>
      <c r="AB111" s="315" t="s">
        <v>107</v>
      </c>
    </row>
    <row r="112" spans="1:28" x14ac:dyDescent="0.2">
      <c r="A112" s="296">
        <v>108</v>
      </c>
      <c r="B112" s="303" t="s">
        <v>343</v>
      </c>
      <c r="C112" s="302">
        <v>12</v>
      </c>
      <c r="D112" s="302">
        <v>547</v>
      </c>
      <c r="E112" s="310" t="s">
        <v>9</v>
      </c>
      <c r="F112" s="331" t="s">
        <v>452</v>
      </c>
      <c r="G112" s="334" t="s">
        <v>350</v>
      </c>
      <c r="H112" s="306"/>
      <c r="I112" s="312" t="s">
        <v>107</v>
      </c>
      <c r="J112" s="313" t="s">
        <v>107</v>
      </c>
      <c r="K112" s="314">
        <v>34.93</v>
      </c>
      <c r="L112" s="313" t="s">
        <v>107</v>
      </c>
      <c r="M112" s="314" t="s">
        <v>107</v>
      </c>
      <c r="N112" s="314" t="s">
        <v>107</v>
      </c>
      <c r="O112" s="314" t="s">
        <v>107</v>
      </c>
      <c r="P112" s="314" t="s">
        <v>107</v>
      </c>
      <c r="Q112" s="314" t="s">
        <v>107</v>
      </c>
      <c r="R112" s="314" t="s">
        <v>107</v>
      </c>
      <c r="S112" s="314" t="s">
        <v>107</v>
      </c>
      <c r="T112" s="314" t="s">
        <v>107</v>
      </c>
      <c r="U112" s="314" t="s">
        <v>107</v>
      </c>
      <c r="V112" s="314" t="s">
        <v>107</v>
      </c>
      <c r="W112" s="314" t="s">
        <v>107</v>
      </c>
      <c r="X112" s="314" t="s">
        <v>107</v>
      </c>
      <c r="Y112" s="314" t="s">
        <v>107</v>
      </c>
      <c r="Z112" s="314" t="s">
        <v>107</v>
      </c>
      <c r="AA112" s="314">
        <v>120</v>
      </c>
      <c r="AB112" s="315" t="s">
        <v>107</v>
      </c>
    </row>
    <row r="113" spans="1:28" x14ac:dyDescent="0.2">
      <c r="A113" s="296">
        <v>109</v>
      </c>
      <c r="B113" s="303" t="s">
        <v>343</v>
      </c>
      <c r="C113" s="302">
        <v>12</v>
      </c>
      <c r="D113" s="302">
        <v>549</v>
      </c>
      <c r="E113" s="310" t="s">
        <v>9</v>
      </c>
      <c r="F113" s="331" t="s">
        <v>453</v>
      </c>
      <c r="G113" s="334" t="s">
        <v>350</v>
      </c>
      <c r="H113" s="306"/>
      <c r="I113" s="312" t="s">
        <v>107</v>
      </c>
      <c r="J113" s="313" t="s">
        <v>107</v>
      </c>
      <c r="K113" s="314" t="s">
        <v>107</v>
      </c>
      <c r="L113" s="313">
        <v>41.58</v>
      </c>
      <c r="M113" s="314" t="s">
        <v>107</v>
      </c>
      <c r="N113" s="314" t="s">
        <v>107</v>
      </c>
      <c r="O113" s="314" t="s">
        <v>107</v>
      </c>
      <c r="P113" s="314" t="s">
        <v>107</v>
      </c>
      <c r="Q113" s="314" t="s">
        <v>107</v>
      </c>
      <c r="R113" s="314" t="s">
        <v>107</v>
      </c>
      <c r="S113" s="314" t="s">
        <v>107</v>
      </c>
      <c r="T113" s="314" t="s">
        <v>107</v>
      </c>
      <c r="U113" s="314" t="s">
        <v>107</v>
      </c>
      <c r="V113" s="314" t="s">
        <v>107</v>
      </c>
      <c r="W113" s="314" t="s">
        <v>107</v>
      </c>
      <c r="X113" s="314" t="s">
        <v>107</v>
      </c>
      <c r="Y113" s="314" t="s">
        <v>107</v>
      </c>
      <c r="Z113" s="314" t="s">
        <v>107</v>
      </c>
      <c r="AA113" s="314" t="s">
        <v>107</v>
      </c>
      <c r="AB113" s="315" t="s">
        <v>107</v>
      </c>
    </row>
    <row r="114" spans="1:28" x14ac:dyDescent="0.2">
      <c r="A114" s="296">
        <v>110</v>
      </c>
      <c r="B114" s="303" t="s">
        <v>343</v>
      </c>
      <c r="C114" s="302">
        <v>12</v>
      </c>
      <c r="D114" s="302">
        <v>556</v>
      </c>
      <c r="E114" s="310" t="s">
        <v>12</v>
      </c>
      <c r="F114" s="331" t="s">
        <v>454</v>
      </c>
      <c r="G114" s="334"/>
      <c r="H114" s="306"/>
      <c r="I114" s="312" t="s">
        <v>107</v>
      </c>
      <c r="J114" s="313" t="s">
        <v>107</v>
      </c>
      <c r="K114" s="314" t="s">
        <v>107</v>
      </c>
      <c r="L114" s="313" t="s">
        <v>107</v>
      </c>
      <c r="M114" s="314" t="s">
        <v>107</v>
      </c>
      <c r="N114" s="314" t="s">
        <v>107</v>
      </c>
      <c r="O114" s="314" t="s">
        <v>107</v>
      </c>
      <c r="P114" s="314" t="s">
        <v>107</v>
      </c>
      <c r="Q114" s="314" t="s">
        <v>107</v>
      </c>
      <c r="R114" s="314" t="s">
        <v>107</v>
      </c>
      <c r="S114" s="314" t="s">
        <v>107</v>
      </c>
      <c r="T114" s="314" t="s">
        <v>107</v>
      </c>
      <c r="U114" s="314" t="s">
        <v>107</v>
      </c>
      <c r="V114" s="314" t="s">
        <v>107</v>
      </c>
      <c r="W114" s="314" t="s">
        <v>107</v>
      </c>
      <c r="X114" s="314" t="s">
        <v>107</v>
      </c>
      <c r="Y114" s="314" t="s">
        <v>107</v>
      </c>
      <c r="Z114" s="314" t="s">
        <v>107</v>
      </c>
      <c r="AA114" s="314" t="s">
        <v>107</v>
      </c>
      <c r="AB114" s="315" t="s">
        <v>107</v>
      </c>
    </row>
    <row r="115" spans="1:28" x14ac:dyDescent="0.2">
      <c r="A115" s="296">
        <v>111</v>
      </c>
      <c r="B115" s="303" t="s">
        <v>343</v>
      </c>
      <c r="C115" s="302">
        <v>12</v>
      </c>
      <c r="D115" s="302">
        <v>557</v>
      </c>
      <c r="E115" s="310" t="s">
        <v>12</v>
      </c>
      <c r="F115" s="331" t="s">
        <v>455</v>
      </c>
      <c r="G115" s="334"/>
      <c r="H115" s="306"/>
      <c r="I115" s="312" t="s">
        <v>107</v>
      </c>
      <c r="J115" s="313" t="s">
        <v>107</v>
      </c>
      <c r="K115" s="314" t="s">
        <v>107</v>
      </c>
      <c r="L115" s="313" t="s">
        <v>107</v>
      </c>
      <c r="M115" s="314" t="s">
        <v>107</v>
      </c>
      <c r="N115" s="314" t="s">
        <v>107</v>
      </c>
      <c r="O115" s="314" t="s">
        <v>107</v>
      </c>
      <c r="P115" s="314" t="s">
        <v>107</v>
      </c>
      <c r="Q115" s="314" t="s">
        <v>107</v>
      </c>
      <c r="R115" s="314" t="s">
        <v>107</v>
      </c>
      <c r="S115" s="314" t="s">
        <v>107</v>
      </c>
      <c r="T115" s="314" t="s">
        <v>107</v>
      </c>
      <c r="U115" s="314" t="s">
        <v>107</v>
      </c>
      <c r="V115" s="314" t="s">
        <v>107</v>
      </c>
      <c r="W115" s="314" t="s">
        <v>107</v>
      </c>
      <c r="X115" s="314" t="s">
        <v>107</v>
      </c>
      <c r="Y115" s="314" t="s">
        <v>107</v>
      </c>
      <c r="Z115" s="314" t="s">
        <v>107</v>
      </c>
      <c r="AA115" s="314" t="s">
        <v>107</v>
      </c>
      <c r="AB115" s="315" t="s">
        <v>107</v>
      </c>
    </row>
    <row r="116" spans="1:28" x14ac:dyDescent="0.2">
      <c r="A116" s="296">
        <v>112</v>
      </c>
      <c r="B116" s="303" t="s">
        <v>343</v>
      </c>
      <c r="C116" s="302">
        <v>12</v>
      </c>
      <c r="D116" s="302">
        <v>568</v>
      </c>
      <c r="E116" s="310" t="s">
        <v>12</v>
      </c>
      <c r="F116" s="331" t="s">
        <v>456</v>
      </c>
      <c r="G116" s="334"/>
      <c r="H116" s="306"/>
      <c r="I116" s="312" t="s">
        <v>107</v>
      </c>
      <c r="J116" s="313" t="s">
        <v>107</v>
      </c>
      <c r="K116" s="314" t="s">
        <v>107</v>
      </c>
      <c r="L116" s="313" t="s">
        <v>107</v>
      </c>
      <c r="M116" s="314" t="s">
        <v>107</v>
      </c>
      <c r="N116" s="314" t="s">
        <v>107</v>
      </c>
      <c r="O116" s="314" t="s">
        <v>107</v>
      </c>
      <c r="P116" s="314" t="s">
        <v>107</v>
      </c>
      <c r="Q116" s="314" t="s">
        <v>107</v>
      </c>
      <c r="R116" s="314" t="s">
        <v>107</v>
      </c>
      <c r="S116" s="314" t="s">
        <v>107</v>
      </c>
      <c r="T116" s="314" t="s">
        <v>107</v>
      </c>
      <c r="U116" s="314" t="s">
        <v>107</v>
      </c>
      <c r="V116" s="314" t="s">
        <v>107</v>
      </c>
      <c r="W116" s="314" t="s">
        <v>107</v>
      </c>
      <c r="X116" s="314" t="s">
        <v>107</v>
      </c>
      <c r="Y116" s="314" t="s">
        <v>107</v>
      </c>
      <c r="Z116" s="314" t="s">
        <v>107</v>
      </c>
      <c r="AA116" s="314" t="s">
        <v>107</v>
      </c>
      <c r="AB116" s="315" t="s">
        <v>107</v>
      </c>
    </row>
    <row r="117" spans="1:28" x14ac:dyDescent="0.2">
      <c r="A117" s="296">
        <v>113</v>
      </c>
      <c r="B117" s="303" t="s">
        <v>343</v>
      </c>
      <c r="C117" s="302">
        <v>12</v>
      </c>
      <c r="D117" s="302">
        <v>574</v>
      </c>
      <c r="E117" s="310" t="s">
        <v>12</v>
      </c>
      <c r="F117" s="331" t="s">
        <v>457</v>
      </c>
      <c r="G117" s="334"/>
      <c r="H117" s="306"/>
      <c r="I117" s="312" t="s">
        <v>107</v>
      </c>
      <c r="J117" s="313" t="s">
        <v>107</v>
      </c>
      <c r="K117" s="314" t="s">
        <v>107</v>
      </c>
      <c r="L117" s="313" t="s">
        <v>107</v>
      </c>
      <c r="M117" s="314" t="s">
        <v>107</v>
      </c>
      <c r="N117" s="314" t="s">
        <v>107</v>
      </c>
      <c r="O117" s="314" t="s">
        <v>107</v>
      </c>
      <c r="P117" s="314" t="s">
        <v>107</v>
      </c>
      <c r="Q117" s="314" t="s">
        <v>107</v>
      </c>
      <c r="R117" s="314" t="s">
        <v>107</v>
      </c>
      <c r="S117" s="314" t="s">
        <v>107</v>
      </c>
      <c r="T117" s="314" t="s">
        <v>107</v>
      </c>
      <c r="U117" s="314" t="s">
        <v>107</v>
      </c>
      <c r="V117" s="314" t="s">
        <v>107</v>
      </c>
      <c r="W117" s="314" t="s">
        <v>107</v>
      </c>
      <c r="X117" s="314" t="s">
        <v>107</v>
      </c>
      <c r="Y117" s="314" t="s">
        <v>107</v>
      </c>
      <c r="Z117" s="314" t="s">
        <v>107</v>
      </c>
      <c r="AA117" s="314" t="s">
        <v>107</v>
      </c>
      <c r="AB117" s="315" t="s">
        <v>107</v>
      </c>
    </row>
    <row r="118" spans="1:28" x14ac:dyDescent="0.2">
      <c r="A118" s="296">
        <v>114</v>
      </c>
      <c r="B118" s="303" t="s">
        <v>343</v>
      </c>
      <c r="C118" s="302">
        <v>12</v>
      </c>
      <c r="D118" s="302">
        <v>576</v>
      </c>
      <c r="E118" s="310" t="s">
        <v>9</v>
      </c>
      <c r="F118" s="331" t="s">
        <v>458</v>
      </c>
      <c r="G118" s="334"/>
      <c r="H118" s="306"/>
      <c r="I118" s="312" t="s">
        <v>107</v>
      </c>
      <c r="J118" s="313" t="s">
        <v>107</v>
      </c>
      <c r="K118" s="314" t="s">
        <v>107</v>
      </c>
      <c r="L118" s="313">
        <v>13.3</v>
      </c>
      <c r="M118" s="314" t="s">
        <v>107</v>
      </c>
      <c r="N118" s="314" t="s">
        <v>107</v>
      </c>
      <c r="O118" s="314" t="s">
        <v>107</v>
      </c>
      <c r="P118" s="314" t="s">
        <v>107</v>
      </c>
      <c r="Q118" s="314" t="s">
        <v>107</v>
      </c>
      <c r="R118" s="314" t="s">
        <v>107</v>
      </c>
      <c r="S118" s="314" t="s">
        <v>107</v>
      </c>
      <c r="T118" s="314">
        <v>19.45</v>
      </c>
      <c r="U118" s="314" t="s">
        <v>107</v>
      </c>
      <c r="V118" s="314" t="s">
        <v>107</v>
      </c>
      <c r="W118" s="314" t="s">
        <v>107</v>
      </c>
      <c r="X118" s="314" t="s">
        <v>107</v>
      </c>
      <c r="Y118" s="314" t="s">
        <v>107</v>
      </c>
      <c r="Z118" s="314" t="s">
        <v>107</v>
      </c>
      <c r="AA118" s="314" t="s">
        <v>107</v>
      </c>
      <c r="AB118" s="315">
        <v>131</v>
      </c>
    </row>
    <row r="119" spans="1:28" x14ac:dyDescent="0.2">
      <c r="A119" s="296">
        <v>115</v>
      </c>
      <c r="B119" s="303" t="s">
        <v>343</v>
      </c>
      <c r="C119" s="302">
        <v>12</v>
      </c>
      <c r="D119" s="302">
        <v>586</v>
      </c>
      <c r="E119" s="310" t="s">
        <v>7</v>
      </c>
      <c r="F119" s="331" t="s">
        <v>459</v>
      </c>
      <c r="G119" s="334" t="s">
        <v>350</v>
      </c>
      <c r="H119" s="306" t="s">
        <v>350</v>
      </c>
      <c r="I119" s="312"/>
      <c r="J119" s="313">
        <v>327.63</v>
      </c>
      <c r="K119" s="314"/>
      <c r="L119" s="313"/>
      <c r="M119" s="314"/>
      <c r="N119" s="314">
        <v>3.06</v>
      </c>
      <c r="O119" s="314"/>
      <c r="P119" s="314"/>
      <c r="Q119" s="314"/>
      <c r="R119" s="314">
        <v>18.64</v>
      </c>
      <c r="S119" s="314"/>
      <c r="T119" s="314"/>
      <c r="U119" s="314"/>
      <c r="V119" s="314"/>
      <c r="W119" s="314"/>
      <c r="X119" s="314"/>
      <c r="Y119" s="314"/>
      <c r="Z119" s="314"/>
      <c r="AA119" s="314">
        <v>1420</v>
      </c>
      <c r="AB119" s="315"/>
    </row>
    <row r="120" spans="1:28" x14ac:dyDescent="0.2">
      <c r="A120" s="296">
        <v>116</v>
      </c>
      <c r="B120" s="303" t="s">
        <v>343</v>
      </c>
      <c r="C120" s="302">
        <v>12</v>
      </c>
      <c r="D120" s="302">
        <v>594</v>
      </c>
      <c r="E120" s="310" t="s">
        <v>12</v>
      </c>
      <c r="F120" s="331" t="s">
        <v>460</v>
      </c>
      <c r="G120" s="334"/>
      <c r="H120" s="306"/>
      <c r="I120" s="312" t="s">
        <v>107</v>
      </c>
      <c r="J120" s="313" t="s">
        <v>107</v>
      </c>
      <c r="K120" s="314" t="s">
        <v>107</v>
      </c>
      <c r="L120" s="313" t="s">
        <v>107</v>
      </c>
      <c r="M120" s="314" t="s">
        <v>107</v>
      </c>
      <c r="N120" s="314" t="s">
        <v>107</v>
      </c>
      <c r="O120" s="314" t="s">
        <v>107</v>
      </c>
      <c r="P120" s="314" t="s">
        <v>107</v>
      </c>
      <c r="Q120" s="314" t="s">
        <v>107</v>
      </c>
      <c r="R120" s="314" t="s">
        <v>107</v>
      </c>
      <c r="S120" s="314" t="s">
        <v>107</v>
      </c>
      <c r="T120" s="314" t="s">
        <v>107</v>
      </c>
      <c r="U120" s="314" t="s">
        <v>107</v>
      </c>
      <c r="V120" s="314" t="s">
        <v>107</v>
      </c>
      <c r="W120" s="314" t="s">
        <v>107</v>
      </c>
      <c r="X120" s="314" t="s">
        <v>107</v>
      </c>
      <c r="Y120" s="314" t="s">
        <v>107</v>
      </c>
      <c r="Z120" s="314" t="s">
        <v>107</v>
      </c>
      <c r="AA120" s="314" t="s">
        <v>107</v>
      </c>
      <c r="AB120" s="315" t="s">
        <v>107</v>
      </c>
    </row>
    <row r="121" spans="1:28" x14ac:dyDescent="0.2">
      <c r="A121" s="296">
        <v>117</v>
      </c>
      <c r="B121" s="303" t="s">
        <v>343</v>
      </c>
      <c r="C121" s="302">
        <v>12</v>
      </c>
      <c r="D121" s="302">
        <v>598</v>
      </c>
      <c r="E121" s="310" t="s">
        <v>11</v>
      </c>
      <c r="F121" s="331" t="s">
        <v>461</v>
      </c>
      <c r="G121" s="334"/>
      <c r="H121" s="306"/>
      <c r="I121" s="312" t="s">
        <v>107</v>
      </c>
      <c r="J121" s="313" t="s">
        <v>107</v>
      </c>
      <c r="K121" s="314" t="s">
        <v>107</v>
      </c>
      <c r="L121" s="313" t="s">
        <v>107</v>
      </c>
      <c r="M121" s="314" t="s">
        <v>107</v>
      </c>
      <c r="N121" s="314" t="s">
        <v>107</v>
      </c>
      <c r="O121" s="314" t="s">
        <v>107</v>
      </c>
      <c r="P121" s="314" t="s">
        <v>107</v>
      </c>
      <c r="Q121" s="314" t="s">
        <v>107</v>
      </c>
      <c r="R121" s="314" t="s">
        <v>107</v>
      </c>
      <c r="S121" s="314" t="s">
        <v>107</v>
      </c>
      <c r="T121" s="314" t="s">
        <v>107</v>
      </c>
      <c r="U121" s="314" t="s">
        <v>107</v>
      </c>
      <c r="V121" s="314" t="s">
        <v>107</v>
      </c>
      <c r="W121" s="314" t="s">
        <v>107</v>
      </c>
      <c r="X121" s="314" t="s">
        <v>107</v>
      </c>
      <c r="Y121" s="314" t="s">
        <v>107</v>
      </c>
      <c r="Z121" s="314" t="s">
        <v>107</v>
      </c>
      <c r="AA121" s="314" t="s">
        <v>107</v>
      </c>
      <c r="AB121" s="315" t="s">
        <v>107</v>
      </c>
    </row>
    <row r="122" spans="1:28" x14ac:dyDescent="0.2">
      <c r="A122" s="296">
        <v>118</v>
      </c>
      <c r="B122" s="303" t="s">
        <v>343</v>
      </c>
      <c r="C122" s="302">
        <v>12</v>
      </c>
      <c r="D122" s="302">
        <v>614</v>
      </c>
      <c r="E122" s="310" t="s">
        <v>9</v>
      </c>
      <c r="F122" s="331" t="s">
        <v>462</v>
      </c>
      <c r="G122" s="334" t="s">
        <v>350</v>
      </c>
      <c r="H122" s="306"/>
      <c r="I122" s="312" t="s">
        <v>107</v>
      </c>
      <c r="J122" s="313" t="s">
        <v>107</v>
      </c>
      <c r="K122" s="314" t="s">
        <v>107</v>
      </c>
      <c r="L122" s="313">
        <v>29.4</v>
      </c>
      <c r="M122" s="314" t="s">
        <v>107</v>
      </c>
      <c r="N122" s="314" t="s">
        <v>107</v>
      </c>
      <c r="O122" s="314" t="s">
        <v>107</v>
      </c>
      <c r="P122" s="314" t="s">
        <v>107</v>
      </c>
      <c r="Q122" s="314" t="s">
        <v>107</v>
      </c>
      <c r="R122" s="314" t="s">
        <v>107</v>
      </c>
      <c r="S122" s="314" t="s">
        <v>107</v>
      </c>
      <c r="T122" s="314" t="s">
        <v>107</v>
      </c>
      <c r="U122" s="314" t="s">
        <v>107</v>
      </c>
      <c r="V122" s="314" t="s">
        <v>107</v>
      </c>
      <c r="W122" s="314" t="s">
        <v>107</v>
      </c>
      <c r="X122" s="314">
        <v>6.5</v>
      </c>
      <c r="Y122" s="314" t="s">
        <v>107</v>
      </c>
      <c r="Z122" s="314" t="s">
        <v>107</v>
      </c>
      <c r="AA122" s="314" t="s">
        <v>107</v>
      </c>
      <c r="AB122" s="315">
        <v>157.5</v>
      </c>
    </row>
    <row r="123" spans="1:28" x14ac:dyDescent="0.2">
      <c r="A123" s="296">
        <v>119</v>
      </c>
      <c r="B123" s="303" t="s">
        <v>343</v>
      </c>
      <c r="C123" s="302">
        <v>12</v>
      </c>
      <c r="D123" s="302">
        <v>618</v>
      </c>
      <c r="E123" s="310" t="s">
        <v>9</v>
      </c>
      <c r="F123" s="331" t="s">
        <v>463</v>
      </c>
      <c r="G123" s="334" t="s">
        <v>350</v>
      </c>
      <c r="H123" s="306"/>
      <c r="I123" s="312" t="s">
        <v>107</v>
      </c>
      <c r="J123" s="313" t="s">
        <v>107</v>
      </c>
      <c r="K123" s="314" t="s">
        <v>107</v>
      </c>
      <c r="L123" s="313" t="s">
        <v>107</v>
      </c>
      <c r="M123" s="314" t="s">
        <v>107</v>
      </c>
      <c r="N123" s="314" t="s">
        <v>107</v>
      </c>
      <c r="O123" s="314" t="s">
        <v>107</v>
      </c>
      <c r="P123" s="314" t="s">
        <v>107</v>
      </c>
      <c r="Q123" s="314" t="s">
        <v>107</v>
      </c>
      <c r="R123" s="314" t="s">
        <v>107</v>
      </c>
      <c r="S123" s="314" t="s">
        <v>107</v>
      </c>
      <c r="T123" s="314" t="s">
        <v>107</v>
      </c>
      <c r="U123" s="314" t="s">
        <v>107</v>
      </c>
      <c r="V123" s="314" t="s">
        <v>107</v>
      </c>
      <c r="W123" s="314" t="s">
        <v>107</v>
      </c>
      <c r="X123" s="314" t="s">
        <v>107</v>
      </c>
      <c r="Y123" s="314" t="s">
        <v>107</v>
      </c>
      <c r="Z123" s="314" t="s">
        <v>107</v>
      </c>
      <c r="AA123" s="314" t="s">
        <v>107</v>
      </c>
      <c r="AB123" s="315" t="s">
        <v>107</v>
      </c>
    </row>
    <row r="124" spans="1:28" x14ac:dyDescent="0.2">
      <c r="A124" s="296">
        <v>120</v>
      </c>
      <c r="B124" s="303" t="s">
        <v>343</v>
      </c>
      <c r="C124" s="302">
        <v>12</v>
      </c>
      <c r="D124" s="302">
        <v>634</v>
      </c>
      <c r="E124" s="310" t="s">
        <v>11</v>
      </c>
      <c r="F124" s="331" t="s">
        <v>464</v>
      </c>
      <c r="G124" s="334"/>
      <c r="H124" s="306"/>
      <c r="I124" s="312" t="s">
        <v>107</v>
      </c>
      <c r="J124" s="313" t="s">
        <v>107</v>
      </c>
      <c r="K124" s="314" t="s">
        <v>107</v>
      </c>
      <c r="L124" s="313" t="s">
        <v>107</v>
      </c>
      <c r="M124" s="314" t="s">
        <v>107</v>
      </c>
      <c r="N124" s="314" t="s">
        <v>107</v>
      </c>
      <c r="O124" s="314" t="s">
        <v>107</v>
      </c>
      <c r="P124" s="314" t="s">
        <v>107</v>
      </c>
      <c r="Q124" s="314" t="s">
        <v>107</v>
      </c>
      <c r="R124" s="314" t="s">
        <v>107</v>
      </c>
      <c r="S124" s="314" t="s">
        <v>107</v>
      </c>
      <c r="T124" s="314" t="s">
        <v>107</v>
      </c>
      <c r="U124" s="314" t="s">
        <v>107</v>
      </c>
      <c r="V124" s="314" t="s">
        <v>107</v>
      </c>
      <c r="W124" s="314" t="s">
        <v>107</v>
      </c>
      <c r="X124" s="314" t="s">
        <v>107</v>
      </c>
      <c r="Y124" s="314" t="s">
        <v>107</v>
      </c>
      <c r="Z124" s="314" t="s">
        <v>107</v>
      </c>
      <c r="AA124" s="314" t="s">
        <v>107</v>
      </c>
      <c r="AB124" s="315" t="s">
        <v>107</v>
      </c>
    </row>
    <row r="125" spans="1:28" x14ac:dyDescent="0.2">
      <c r="A125" s="296">
        <v>121</v>
      </c>
      <c r="B125" s="303" t="s">
        <v>343</v>
      </c>
      <c r="C125" s="302">
        <v>12</v>
      </c>
      <c r="D125" s="302">
        <v>831</v>
      </c>
      <c r="E125" s="310" t="s">
        <v>12</v>
      </c>
      <c r="F125" s="331" t="s">
        <v>465</v>
      </c>
      <c r="G125" s="334"/>
      <c r="H125" s="306"/>
      <c r="I125" s="312" t="s">
        <v>107</v>
      </c>
      <c r="J125" s="313" t="s">
        <v>107</v>
      </c>
      <c r="K125" s="314" t="s">
        <v>107</v>
      </c>
      <c r="L125" s="313" t="s">
        <v>107</v>
      </c>
      <c r="M125" s="314" t="s">
        <v>107</v>
      </c>
      <c r="N125" s="314" t="s">
        <v>107</v>
      </c>
      <c r="O125" s="314" t="s">
        <v>107</v>
      </c>
      <c r="P125" s="314" t="s">
        <v>107</v>
      </c>
      <c r="Q125" s="314" t="s">
        <v>107</v>
      </c>
      <c r="R125" s="314" t="s">
        <v>107</v>
      </c>
      <c r="S125" s="314" t="s">
        <v>107</v>
      </c>
      <c r="T125" s="314" t="s">
        <v>107</v>
      </c>
      <c r="U125" s="314" t="s">
        <v>107</v>
      </c>
      <c r="V125" s="314" t="s">
        <v>107</v>
      </c>
      <c r="W125" s="314" t="s">
        <v>107</v>
      </c>
      <c r="X125" s="314" t="s">
        <v>107</v>
      </c>
      <c r="Y125" s="314" t="s">
        <v>107</v>
      </c>
      <c r="Z125" s="314" t="s">
        <v>107</v>
      </c>
      <c r="AA125" s="314" t="s">
        <v>107</v>
      </c>
      <c r="AB125" s="315" t="s">
        <v>107</v>
      </c>
    </row>
    <row r="126" spans="1:28" x14ac:dyDescent="0.2">
      <c r="A126" s="296">
        <v>122</v>
      </c>
      <c r="B126" s="303" t="s">
        <v>343</v>
      </c>
      <c r="C126" s="302">
        <v>12</v>
      </c>
      <c r="D126" s="302">
        <v>836</v>
      </c>
      <c r="E126" s="310" t="s">
        <v>12</v>
      </c>
      <c r="F126" s="331" t="s">
        <v>466</v>
      </c>
      <c r="G126" s="334"/>
      <c r="H126" s="306"/>
      <c r="I126" s="312" t="s">
        <v>107</v>
      </c>
      <c r="J126" s="313" t="s">
        <v>107</v>
      </c>
      <c r="K126" s="314" t="s">
        <v>107</v>
      </c>
      <c r="L126" s="313" t="s">
        <v>107</v>
      </c>
      <c r="M126" s="314" t="s">
        <v>107</v>
      </c>
      <c r="N126" s="314" t="s">
        <v>107</v>
      </c>
      <c r="O126" s="314" t="s">
        <v>107</v>
      </c>
      <c r="P126" s="314" t="s">
        <v>107</v>
      </c>
      <c r="Q126" s="314" t="s">
        <v>107</v>
      </c>
      <c r="R126" s="314" t="s">
        <v>107</v>
      </c>
      <c r="S126" s="314" t="s">
        <v>107</v>
      </c>
      <c r="T126" s="314" t="s">
        <v>107</v>
      </c>
      <c r="U126" s="314" t="s">
        <v>107</v>
      </c>
      <c r="V126" s="314" t="s">
        <v>107</v>
      </c>
      <c r="W126" s="314" t="s">
        <v>107</v>
      </c>
      <c r="X126" s="314" t="s">
        <v>107</v>
      </c>
      <c r="Y126" s="314" t="s">
        <v>107</v>
      </c>
      <c r="Z126" s="314" t="s">
        <v>107</v>
      </c>
      <c r="AA126" s="314" t="s">
        <v>107</v>
      </c>
      <c r="AB126" s="315" t="s">
        <v>107</v>
      </c>
    </row>
    <row r="127" spans="1:28" x14ac:dyDescent="0.2">
      <c r="A127" s="296">
        <v>123</v>
      </c>
      <c r="B127" s="303" t="s">
        <v>343</v>
      </c>
      <c r="C127" s="302">
        <v>12</v>
      </c>
      <c r="D127" s="302">
        <v>961</v>
      </c>
      <c r="E127" s="310" t="s">
        <v>7</v>
      </c>
      <c r="F127" s="331" t="s">
        <v>467</v>
      </c>
      <c r="G127" s="334" t="s">
        <v>350</v>
      </c>
      <c r="H127" s="306" t="s">
        <v>350</v>
      </c>
      <c r="I127" s="312" t="s">
        <v>107</v>
      </c>
      <c r="J127" s="313">
        <v>431.18</v>
      </c>
      <c r="K127" s="314" t="s">
        <v>107</v>
      </c>
      <c r="L127" s="313" t="s">
        <v>107</v>
      </c>
      <c r="M127" s="314" t="s">
        <v>107</v>
      </c>
      <c r="N127" s="314" t="s">
        <v>107</v>
      </c>
      <c r="O127" s="314" t="s">
        <v>107</v>
      </c>
      <c r="P127" s="314" t="s">
        <v>107</v>
      </c>
      <c r="Q127" s="314" t="s">
        <v>107</v>
      </c>
      <c r="R127" s="314" t="s">
        <v>107</v>
      </c>
      <c r="S127" s="314" t="s">
        <v>107</v>
      </c>
      <c r="T127" s="314" t="s">
        <v>107</v>
      </c>
      <c r="U127" s="314" t="s">
        <v>107</v>
      </c>
      <c r="V127" s="314" t="s">
        <v>107</v>
      </c>
      <c r="W127" s="314" t="s">
        <v>107</v>
      </c>
      <c r="X127" s="314" t="s">
        <v>107</v>
      </c>
      <c r="Y127" s="314" t="s">
        <v>107</v>
      </c>
      <c r="Z127" s="314" t="s">
        <v>107</v>
      </c>
      <c r="AA127" s="314">
        <v>645.79999999999995</v>
      </c>
      <c r="AB127" s="315" t="s">
        <v>107</v>
      </c>
    </row>
    <row r="128" spans="1:28" x14ac:dyDescent="0.2">
      <c r="A128" s="296">
        <v>124</v>
      </c>
      <c r="B128" s="303" t="s">
        <v>343</v>
      </c>
      <c r="C128" s="302">
        <v>12</v>
      </c>
      <c r="D128" s="302">
        <v>966</v>
      </c>
      <c r="E128" s="310" t="s">
        <v>12</v>
      </c>
      <c r="F128" s="331" t="s">
        <v>468</v>
      </c>
      <c r="G128" s="334"/>
      <c r="H128" s="306"/>
      <c r="I128" s="312" t="s">
        <v>107</v>
      </c>
      <c r="J128" s="313" t="s">
        <v>107</v>
      </c>
      <c r="K128" s="314" t="s">
        <v>107</v>
      </c>
      <c r="L128" s="313" t="s">
        <v>107</v>
      </c>
      <c r="M128" s="314" t="s">
        <v>107</v>
      </c>
      <c r="N128" s="314" t="s">
        <v>107</v>
      </c>
      <c r="O128" s="314" t="s">
        <v>107</v>
      </c>
      <c r="P128" s="314" t="s">
        <v>107</v>
      </c>
      <c r="Q128" s="314" t="s">
        <v>107</v>
      </c>
      <c r="R128" s="314" t="s">
        <v>107</v>
      </c>
      <c r="S128" s="314" t="s">
        <v>107</v>
      </c>
      <c r="T128" s="314" t="s">
        <v>107</v>
      </c>
      <c r="U128" s="314" t="s">
        <v>107</v>
      </c>
      <c r="V128" s="314" t="s">
        <v>107</v>
      </c>
      <c r="W128" s="314" t="s">
        <v>107</v>
      </c>
      <c r="X128" s="314" t="s">
        <v>107</v>
      </c>
      <c r="Y128" s="314" t="s">
        <v>107</v>
      </c>
      <c r="Z128" s="314" t="s">
        <v>107</v>
      </c>
      <c r="AA128" s="314" t="s">
        <v>107</v>
      </c>
      <c r="AB128" s="315" t="s">
        <v>107</v>
      </c>
    </row>
    <row r="129" spans="1:28" x14ac:dyDescent="0.2">
      <c r="A129" s="296">
        <v>125</v>
      </c>
      <c r="B129" s="303" t="s">
        <v>343</v>
      </c>
      <c r="C129" s="302">
        <v>12</v>
      </c>
      <c r="D129" s="302">
        <v>972</v>
      </c>
      <c r="E129" s="310" t="s">
        <v>12</v>
      </c>
      <c r="F129" s="331" t="s">
        <v>469</v>
      </c>
      <c r="G129" s="334"/>
      <c r="H129" s="306"/>
      <c r="I129" s="312" t="s">
        <v>107</v>
      </c>
      <c r="J129" s="313" t="s">
        <v>107</v>
      </c>
      <c r="K129" s="314" t="s">
        <v>107</v>
      </c>
      <c r="L129" s="313" t="s">
        <v>107</v>
      </c>
      <c r="M129" s="314" t="s">
        <v>107</v>
      </c>
      <c r="N129" s="314" t="s">
        <v>107</v>
      </c>
      <c r="O129" s="314" t="s">
        <v>107</v>
      </c>
      <c r="P129" s="314" t="s">
        <v>107</v>
      </c>
      <c r="Q129" s="314" t="s">
        <v>107</v>
      </c>
      <c r="R129" s="314" t="s">
        <v>107</v>
      </c>
      <c r="S129" s="314" t="s">
        <v>107</v>
      </c>
      <c r="T129" s="314" t="s">
        <v>107</v>
      </c>
      <c r="U129" s="314" t="s">
        <v>107</v>
      </c>
      <c r="V129" s="314" t="s">
        <v>107</v>
      </c>
      <c r="W129" s="314" t="s">
        <v>107</v>
      </c>
      <c r="X129" s="314" t="s">
        <v>107</v>
      </c>
      <c r="Y129" s="314" t="s">
        <v>107</v>
      </c>
      <c r="Z129" s="314" t="s">
        <v>107</v>
      </c>
      <c r="AA129" s="314" t="s">
        <v>107</v>
      </c>
      <c r="AB129" s="315" t="s">
        <v>107</v>
      </c>
    </row>
    <row r="130" spans="1:28" x14ac:dyDescent="0.2">
      <c r="A130" s="296">
        <v>126</v>
      </c>
      <c r="B130" s="303" t="s">
        <v>343</v>
      </c>
      <c r="C130" s="302">
        <v>12</v>
      </c>
      <c r="D130" s="302">
        <v>983</v>
      </c>
      <c r="E130" s="310" t="s">
        <v>12</v>
      </c>
      <c r="F130" s="331" t="s">
        <v>470</v>
      </c>
      <c r="G130" s="334"/>
      <c r="H130" s="306"/>
      <c r="I130" s="312" t="s">
        <v>107</v>
      </c>
      <c r="J130" s="313" t="s">
        <v>107</v>
      </c>
      <c r="K130" s="314" t="s">
        <v>107</v>
      </c>
      <c r="L130" s="313" t="s">
        <v>107</v>
      </c>
      <c r="M130" s="314" t="s">
        <v>107</v>
      </c>
      <c r="N130" s="314" t="s">
        <v>107</v>
      </c>
      <c r="O130" s="314" t="s">
        <v>107</v>
      </c>
      <c r="P130" s="314" t="s">
        <v>107</v>
      </c>
      <c r="Q130" s="314" t="s">
        <v>107</v>
      </c>
      <c r="R130" s="314" t="s">
        <v>107</v>
      </c>
      <c r="S130" s="314" t="s">
        <v>107</v>
      </c>
      <c r="T130" s="314" t="s">
        <v>107</v>
      </c>
      <c r="U130" s="314" t="s">
        <v>107</v>
      </c>
      <c r="V130" s="314" t="s">
        <v>107</v>
      </c>
      <c r="W130" s="314" t="s">
        <v>107</v>
      </c>
      <c r="X130" s="314" t="s">
        <v>107</v>
      </c>
      <c r="Y130" s="314" t="s">
        <v>107</v>
      </c>
      <c r="Z130" s="314" t="s">
        <v>107</v>
      </c>
      <c r="AA130" s="314" t="s">
        <v>107</v>
      </c>
      <c r="AB130" s="315" t="s">
        <v>107</v>
      </c>
    </row>
    <row r="131" spans="1:28" x14ac:dyDescent="0.2">
      <c r="A131" s="296">
        <v>127</v>
      </c>
      <c r="B131" s="303" t="s">
        <v>343</v>
      </c>
      <c r="C131" s="302">
        <v>13</v>
      </c>
      <c r="D131" s="302">
        <v>1</v>
      </c>
      <c r="E131" s="310" t="s">
        <v>9</v>
      </c>
      <c r="F131" s="331" t="s">
        <v>471</v>
      </c>
      <c r="G131" s="334"/>
      <c r="H131" s="306"/>
      <c r="I131" s="312" t="s">
        <v>107</v>
      </c>
      <c r="J131" s="313" t="s">
        <v>107</v>
      </c>
      <c r="K131" s="314" t="s">
        <v>107</v>
      </c>
      <c r="L131" s="313" t="s">
        <v>107</v>
      </c>
      <c r="M131" s="314" t="s">
        <v>107</v>
      </c>
      <c r="N131" s="314" t="s">
        <v>107</v>
      </c>
      <c r="O131" s="314" t="s">
        <v>107</v>
      </c>
      <c r="P131" s="314" t="s">
        <v>107</v>
      </c>
      <c r="Q131" s="314" t="s">
        <v>107</v>
      </c>
      <c r="R131" s="314" t="s">
        <v>107</v>
      </c>
      <c r="S131" s="314" t="s">
        <v>107</v>
      </c>
      <c r="T131" s="314" t="s">
        <v>107</v>
      </c>
      <c r="U131" s="314" t="s">
        <v>107</v>
      </c>
      <c r="V131" s="314" t="s">
        <v>107</v>
      </c>
      <c r="W131" s="314" t="s">
        <v>107</v>
      </c>
      <c r="X131" s="314" t="s">
        <v>107</v>
      </c>
      <c r="Y131" s="314" t="s">
        <v>107</v>
      </c>
      <c r="Z131" s="314" t="s">
        <v>107</v>
      </c>
      <c r="AA131" s="314" t="s">
        <v>107</v>
      </c>
      <c r="AB131" s="315" t="s">
        <v>107</v>
      </c>
    </row>
    <row r="132" spans="1:28" x14ac:dyDescent="0.2">
      <c r="A132" s="296">
        <v>128</v>
      </c>
      <c r="B132" s="303" t="s">
        <v>343</v>
      </c>
      <c r="C132" s="302">
        <v>13</v>
      </c>
      <c r="D132" s="302">
        <v>3</v>
      </c>
      <c r="E132" s="310" t="s">
        <v>9</v>
      </c>
      <c r="F132" s="331" t="s">
        <v>472</v>
      </c>
      <c r="G132" s="334"/>
      <c r="H132" s="306"/>
      <c r="I132" s="312" t="s">
        <v>107</v>
      </c>
      <c r="J132" s="313" t="s">
        <v>107</v>
      </c>
      <c r="K132" s="314" t="s">
        <v>107</v>
      </c>
      <c r="L132" s="313" t="s">
        <v>107</v>
      </c>
      <c r="M132" s="314" t="s">
        <v>107</v>
      </c>
      <c r="N132" s="314" t="s">
        <v>107</v>
      </c>
      <c r="O132" s="314" t="s">
        <v>107</v>
      </c>
      <c r="P132" s="314" t="s">
        <v>107</v>
      </c>
      <c r="Q132" s="314" t="s">
        <v>107</v>
      </c>
      <c r="R132" s="314" t="s">
        <v>107</v>
      </c>
      <c r="S132" s="314" t="s">
        <v>107</v>
      </c>
      <c r="T132" s="314" t="s">
        <v>107</v>
      </c>
      <c r="U132" s="314" t="s">
        <v>107</v>
      </c>
      <c r="V132" s="314" t="s">
        <v>107</v>
      </c>
      <c r="W132" s="314" t="s">
        <v>107</v>
      </c>
      <c r="X132" s="314" t="s">
        <v>107</v>
      </c>
      <c r="Y132" s="314" t="s">
        <v>107</v>
      </c>
      <c r="Z132" s="314" t="s">
        <v>107</v>
      </c>
      <c r="AA132" s="314" t="s">
        <v>107</v>
      </c>
      <c r="AB132" s="315" t="s">
        <v>107</v>
      </c>
    </row>
    <row r="133" spans="1:28" ht="12.75" customHeight="1" x14ac:dyDescent="0.2">
      <c r="A133" s="296">
        <v>129</v>
      </c>
      <c r="B133" s="303" t="s">
        <v>343</v>
      </c>
      <c r="C133" s="302">
        <v>13</v>
      </c>
      <c r="D133" s="302">
        <v>4</v>
      </c>
      <c r="E133" s="310" t="s">
        <v>9</v>
      </c>
      <c r="F133" s="331" t="s">
        <v>473</v>
      </c>
      <c r="G133" s="334" t="s">
        <v>350</v>
      </c>
      <c r="H133" s="306" t="s">
        <v>350</v>
      </c>
      <c r="I133" s="312" t="s">
        <v>107</v>
      </c>
      <c r="J133" s="313" t="s">
        <v>107</v>
      </c>
      <c r="K133" s="314">
        <v>69.7</v>
      </c>
      <c r="L133" s="313" t="s">
        <v>107</v>
      </c>
      <c r="M133" s="314" t="s">
        <v>107</v>
      </c>
      <c r="N133" s="314" t="s">
        <v>107</v>
      </c>
      <c r="O133" s="314" t="s">
        <v>107</v>
      </c>
      <c r="P133" s="314" t="s">
        <v>107</v>
      </c>
      <c r="Q133" s="314" t="s">
        <v>107</v>
      </c>
      <c r="R133" s="314" t="s">
        <v>107</v>
      </c>
      <c r="S133" s="314">
        <v>8.0599999999999987</v>
      </c>
      <c r="T133" s="314" t="s">
        <v>107</v>
      </c>
      <c r="U133" s="314" t="s">
        <v>107</v>
      </c>
      <c r="V133" s="314" t="s">
        <v>107</v>
      </c>
      <c r="W133" s="314" t="s">
        <v>107</v>
      </c>
      <c r="X133" s="314" t="s">
        <v>107</v>
      </c>
      <c r="Y133" s="314" t="s">
        <v>107</v>
      </c>
      <c r="Z133" s="314" t="s">
        <v>107</v>
      </c>
      <c r="AA133" s="314">
        <v>174</v>
      </c>
      <c r="AB133" s="315" t="s">
        <v>107</v>
      </c>
    </row>
    <row r="134" spans="1:28" x14ac:dyDescent="0.2">
      <c r="A134" s="296">
        <v>130</v>
      </c>
      <c r="B134" s="303" t="s">
        <v>343</v>
      </c>
      <c r="C134" s="302">
        <v>13</v>
      </c>
      <c r="D134" s="302">
        <v>6</v>
      </c>
      <c r="E134" s="310" t="s">
        <v>9</v>
      </c>
      <c r="F134" s="331" t="s">
        <v>474</v>
      </c>
      <c r="G134" s="334" t="s">
        <v>350</v>
      </c>
      <c r="H134" s="306" t="s">
        <v>350</v>
      </c>
      <c r="I134" s="312" t="s">
        <v>107</v>
      </c>
      <c r="J134" s="313" t="s">
        <v>107</v>
      </c>
      <c r="K134" s="314">
        <v>65.41</v>
      </c>
      <c r="L134" s="313" t="s">
        <v>107</v>
      </c>
      <c r="M134" s="314" t="s">
        <v>107</v>
      </c>
      <c r="N134" s="314" t="s">
        <v>107</v>
      </c>
      <c r="O134" s="314" t="s">
        <v>107</v>
      </c>
      <c r="P134" s="314" t="s">
        <v>107</v>
      </c>
      <c r="Q134" s="314" t="s">
        <v>107</v>
      </c>
      <c r="R134" s="314" t="s">
        <v>107</v>
      </c>
      <c r="S134" s="314">
        <v>5.22</v>
      </c>
      <c r="T134" s="314" t="s">
        <v>107</v>
      </c>
      <c r="U134" s="314" t="s">
        <v>107</v>
      </c>
      <c r="V134" s="314" t="s">
        <v>107</v>
      </c>
      <c r="W134" s="314" t="s">
        <v>107</v>
      </c>
      <c r="X134" s="314" t="s">
        <v>107</v>
      </c>
      <c r="Y134" s="314" t="s">
        <v>107</v>
      </c>
      <c r="Z134" s="314" t="s">
        <v>107</v>
      </c>
      <c r="AA134" s="314">
        <v>57.13</v>
      </c>
      <c r="AB134" s="315" t="s">
        <v>107</v>
      </c>
    </row>
    <row r="135" spans="1:28" x14ac:dyDescent="0.2">
      <c r="A135" s="296">
        <v>131</v>
      </c>
      <c r="B135" s="303" t="s">
        <v>343</v>
      </c>
      <c r="C135" s="302">
        <v>13</v>
      </c>
      <c r="D135" s="302">
        <v>7</v>
      </c>
      <c r="E135" s="310" t="s">
        <v>9</v>
      </c>
      <c r="F135" s="331" t="s">
        <v>475</v>
      </c>
      <c r="G135" s="334"/>
      <c r="H135" s="306"/>
      <c r="I135" s="312" t="s">
        <v>107</v>
      </c>
      <c r="J135" s="313" t="s">
        <v>107</v>
      </c>
      <c r="K135" s="314" t="s">
        <v>107</v>
      </c>
      <c r="L135" s="313" t="s">
        <v>107</v>
      </c>
      <c r="M135" s="314" t="s">
        <v>107</v>
      </c>
      <c r="N135" s="314" t="s">
        <v>107</v>
      </c>
      <c r="O135" s="314" t="s">
        <v>107</v>
      </c>
      <c r="P135" s="314" t="s">
        <v>107</v>
      </c>
      <c r="Q135" s="314" t="s">
        <v>107</v>
      </c>
      <c r="R135" s="314" t="s">
        <v>107</v>
      </c>
      <c r="S135" s="314" t="s">
        <v>107</v>
      </c>
      <c r="T135" s="314" t="s">
        <v>107</v>
      </c>
      <c r="U135" s="314" t="s">
        <v>107</v>
      </c>
      <c r="V135" s="314" t="s">
        <v>107</v>
      </c>
      <c r="W135" s="314" t="s">
        <v>107</v>
      </c>
      <c r="X135" s="314" t="s">
        <v>107</v>
      </c>
      <c r="Y135" s="314" t="s">
        <v>107</v>
      </c>
      <c r="Z135" s="314" t="s">
        <v>107</v>
      </c>
      <c r="AA135" s="314" t="s">
        <v>107</v>
      </c>
      <c r="AB135" s="315" t="s">
        <v>107</v>
      </c>
    </row>
    <row r="136" spans="1:28" x14ac:dyDescent="0.2">
      <c r="A136" s="296">
        <v>132</v>
      </c>
      <c r="B136" s="303" t="s">
        <v>343</v>
      </c>
      <c r="C136" s="302">
        <v>13</v>
      </c>
      <c r="D136" s="302">
        <v>12</v>
      </c>
      <c r="E136" s="310" t="s">
        <v>5</v>
      </c>
      <c r="F136" s="331" t="s">
        <v>476</v>
      </c>
      <c r="G136" s="334" t="s">
        <v>350</v>
      </c>
      <c r="H136" s="306" t="s">
        <v>350</v>
      </c>
      <c r="I136" s="312"/>
      <c r="J136" s="314"/>
      <c r="K136" s="314">
        <v>54.2</v>
      </c>
      <c r="L136" s="314"/>
      <c r="M136" s="314"/>
      <c r="N136" s="314"/>
      <c r="O136" s="314"/>
      <c r="P136" s="314"/>
      <c r="Q136" s="314"/>
      <c r="R136" s="314">
        <v>56.52</v>
      </c>
      <c r="S136" s="314"/>
      <c r="T136" s="314"/>
      <c r="U136" s="314"/>
      <c r="V136" s="314"/>
      <c r="W136" s="314"/>
      <c r="X136" s="314"/>
      <c r="Y136" s="314"/>
      <c r="Z136" s="314"/>
      <c r="AA136" s="314">
        <v>465.5</v>
      </c>
      <c r="AB136" s="315">
        <v>370</v>
      </c>
    </row>
    <row r="137" spans="1:28" x14ac:dyDescent="0.2">
      <c r="A137" s="296">
        <v>133</v>
      </c>
      <c r="B137" s="303" t="s">
        <v>343</v>
      </c>
      <c r="C137" s="302">
        <v>13</v>
      </c>
      <c r="D137" s="302">
        <v>18</v>
      </c>
      <c r="E137" s="310" t="s">
        <v>9</v>
      </c>
      <c r="F137" s="331" t="s">
        <v>477</v>
      </c>
      <c r="G137" s="334" t="s">
        <v>350</v>
      </c>
      <c r="H137" s="306" t="s">
        <v>350</v>
      </c>
      <c r="I137" s="312" t="s">
        <v>107</v>
      </c>
      <c r="J137" s="313" t="s">
        <v>107</v>
      </c>
      <c r="K137" s="314">
        <v>53.65</v>
      </c>
      <c r="L137" s="313" t="s">
        <v>107</v>
      </c>
      <c r="M137" s="314" t="s">
        <v>107</v>
      </c>
      <c r="N137" s="314" t="s">
        <v>107</v>
      </c>
      <c r="O137" s="314" t="s">
        <v>107</v>
      </c>
      <c r="P137" s="314" t="s">
        <v>107</v>
      </c>
      <c r="Q137" s="314" t="s">
        <v>107</v>
      </c>
      <c r="R137" s="314" t="s">
        <v>107</v>
      </c>
      <c r="S137" s="314">
        <v>8.1</v>
      </c>
      <c r="T137" s="314" t="s">
        <v>107</v>
      </c>
      <c r="U137" s="314" t="s">
        <v>107</v>
      </c>
      <c r="V137" s="314" t="s">
        <v>107</v>
      </c>
      <c r="W137" s="314" t="s">
        <v>107</v>
      </c>
      <c r="X137" s="314" t="s">
        <v>107</v>
      </c>
      <c r="Y137" s="314" t="s">
        <v>107</v>
      </c>
      <c r="Z137" s="314" t="s">
        <v>107</v>
      </c>
      <c r="AA137" s="314">
        <v>45</v>
      </c>
      <c r="AB137" s="315" t="s">
        <v>107</v>
      </c>
    </row>
    <row r="138" spans="1:28" x14ac:dyDescent="0.2">
      <c r="A138" s="296">
        <v>134</v>
      </c>
      <c r="B138" s="303" t="s">
        <v>343</v>
      </c>
      <c r="C138" s="302">
        <v>13</v>
      </c>
      <c r="D138" s="302">
        <v>20</v>
      </c>
      <c r="E138" s="310" t="s">
        <v>5</v>
      </c>
      <c r="F138" s="331" t="s">
        <v>478</v>
      </c>
      <c r="G138" s="334" t="s">
        <v>350</v>
      </c>
      <c r="H138" s="306" t="s">
        <v>350</v>
      </c>
      <c r="I138" s="312"/>
      <c r="J138" s="314">
        <v>192.5</v>
      </c>
      <c r="K138" s="314"/>
      <c r="L138" s="314"/>
      <c r="M138" s="314"/>
      <c r="N138" s="314"/>
      <c r="O138" s="314">
        <v>106.35</v>
      </c>
      <c r="P138" s="314"/>
      <c r="Q138" s="314"/>
      <c r="R138" s="314">
        <v>33.67</v>
      </c>
      <c r="S138" s="314">
        <v>5.83</v>
      </c>
      <c r="T138" s="314"/>
      <c r="U138" s="314"/>
      <c r="V138" s="314"/>
      <c r="W138" s="314"/>
      <c r="X138" s="314"/>
      <c r="Y138" s="314"/>
      <c r="Z138" s="314">
        <v>406.93</v>
      </c>
      <c r="AA138" s="314"/>
      <c r="AB138" s="315"/>
    </row>
    <row r="139" spans="1:28" x14ac:dyDescent="0.2">
      <c r="A139" s="296">
        <v>135</v>
      </c>
      <c r="B139" s="303" t="s">
        <v>343</v>
      </c>
      <c r="C139" s="302">
        <v>13</v>
      </c>
      <c r="D139" s="302">
        <v>27</v>
      </c>
      <c r="E139" s="310" t="s">
        <v>9</v>
      </c>
      <c r="F139" s="331" t="s">
        <v>479</v>
      </c>
      <c r="G139" s="334" t="s">
        <v>350</v>
      </c>
      <c r="H139" s="306" t="s">
        <v>350</v>
      </c>
      <c r="I139" s="312" t="s">
        <v>107</v>
      </c>
      <c r="J139" s="313" t="s">
        <v>107</v>
      </c>
      <c r="K139" s="314">
        <v>28.8</v>
      </c>
      <c r="L139" s="313" t="s">
        <v>107</v>
      </c>
      <c r="M139" s="314" t="s">
        <v>107</v>
      </c>
      <c r="N139" s="314" t="s">
        <v>107</v>
      </c>
      <c r="O139" s="314" t="s">
        <v>107</v>
      </c>
      <c r="P139" s="314" t="s">
        <v>107</v>
      </c>
      <c r="Q139" s="314" t="s">
        <v>107</v>
      </c>
      <c r="R139" s="314" t="s">
        <v>107</v>
      </c>
      <c r="S139" s="314">
        <v>8.7100000000000009</v>
      </c>
      <c r="T139" s="314" t="s">
        <v>107</v>
      </c>
      <c r="U139" s="314" t="s">
        <v>107</v>
      </c>
      <c r="V139" s="314" t="s">
        <v>107</v>
      </c>
      <c r="W139" s="314" t="s">
        <v>107</v>
      </c>
      <c r="X139" s="314" t="s">
        <v>107</v>
      </c>
      <c r="Y139" s="314" t="s">
        <v>107</v>
      </c>
      <c r="Z139" s="314" t="s">
        <v>107</v>
      </c>
      <c r="AA139" s="314">
        <v>85</v>
      </c>
      <c r="AB139" s="315" t="s">
        <v>107</v>
      </c>
    </row>
    <row r="140" spans="1:28" x14ac:dyDescent="0.2">
      <c r="A140" s="296">
        <v>136</v>
      </c>
      <c r="B140" s="303" t="s">
        <v>343</v>
      </c>
      <c r="C140" s="302">
        <v>13</v>
      </c>
      <c r="D140" s="302">
        <v>31</v>
      </c>
      <c r="E140" s="310" t="s">
        <v>9</v>
      </c>
      <c r="F140" s="331" t="s">
        <v>480</v>
      </c>
      <c r="G140" s="334" t="s">
        <v>350</v>
      </c>
      <c r="H140" s="306" t="s">
        <v>350</v>
      </c>
      <c r="I140" s="312" t="s">
        <v>107</v>
      </c>
      <c r="J140" s="313" t="s">
        <v>107</v>
      </c>
      <c r="K140" s="314">
        <v>41.1</v>
      </c>
      <c r="L140" s="313" t="s">
        <v>107</v>
      </c>
      <c r="M140" s="314" t="s">
        <v>107</v>
      </c>
      <c r="N140" s="314" t="s">
        <v>107</v>
      </c>
      <c r="O140" s="314" t="s">
        <v>107</v>
      </c>
      <c r="P140" s="314" t="s">
        <v>107</v>
      </c>
      <c r="Q140" s="314" t="s">
        <v>107</v>
      </c>
      <c r="R140" s="314" t="s">
        <v>107</v>
      </c>
      <c r="S140" s="314">
        <v>10.654999999999999</v>
      </c>
      <c r="T140" s="314" t="s">
        <v>107</v>
      </c>
      <c r="U140" s="314" t="s">
        <v>107</v>
      </c>
      <c r="V140" s="314" t="s">
        <v>107</v>
      </c>
      <c r="W140" s="314">
        <v>5.18</v>
      </c>
      <c r="X140" s="314" t="s">
        <v>107</v>
      </c>
      <c r="Y140" s="314" t="s">
        <v>107</v>
      </c>
      <c r="Z140" s="314" t="s">
        <v>107</v>
      </c>
      <c r="AA140" s="314">
        <v>86</v>
      </c>
      <c r="AB140" s="315" t="s">
        <v>107</v>
      </c>
    </row>
    <row r="141" spans="1:28" x14ac:dyDescent="0.2">
      <c r="A141" s="296">
        <v>137</v>
      </c>
      <c r="B141" s="303" t="s">
        <v>343</v>
      </c>
      <c r="C141" s="302">
        <v>13</v>
      </c>
      <c r="D141" s="302">
        <v>32</v>
      </c>
      <c r="E141" s="310" t="s">
        <v>9</v>
      </c>
      <c r="F141" s="331" t="s">
        <v>481</v>
      </c>
      <c r="G141" s="334" t="s">
        <v>350</v>
      </c>
      <c r="H141" s="306" t="s">
        <v>350</v>
      </c>
      <c r="I141" s="312" t="s">
        <v>107</v>
      </c>
      <c r="J141" s="313" t="s">
        <v>107</v>
      </c>
      <c r="K141" s="314">
        <v>30.46</v>
      </c>
      <c r="L141" s="313" t="s">
        <v>107</v>
      </c>
      <c r="M141" s="314" t="s">
        <v>107</v>
      </c>
      <c r="N141" s="314" t="s">
        <v>107</v>
      </c>
      <c r="O141" s="314" t="s">
        <v>107</v>
      </c>
      <c r="P141" s="314" t="s">
        <v>107</v>
      </c>
      <c r="Q141" s="314" t="s">
        <v>107</v>
      </c>
      <c r="R141" s="314" t="s">
        <v>107</v>
      </c>
      <c r="S141" s="314" t="s">
        <v>107</v>
      </c>
      <c r="T141" s="314" t="s">
        <v>107</v>
      </c>
      <c r="U141" s="314" t="s">
        <v>107</v>
      </c>
      <c r="V141" s="314" t="s">
        <v>107</v>
      </c>
      <c r="W141" s="314" t="s">
        <v>107</v>
      </c>
      <c r="X141" s="314" t="s">
        <v>107</v>
      </c>
      <c r="Y141" s="314" t="s">
        <v>107</v>
      </c>
      <c r="Z141" s="314" t="s">
        <v>107</v>
      </c>
      <c r="AA141" s="314">
        <v>73.42</v>
      </c>
      <c r="AB141" s="315" t="s">
        <v>107</v>
      </c>
    </row>
    <row r="142" spans="1:28" x14ac:dyDescent="0.2">
      <c r="A142" s="296">
        <v>138</v>
      </c>
      <c r="B142" s="303" t="s">
        <v>343</v>
      </c>
      <c r="C142" s="302">
        <v>13</v>
      </c>
      <c r="D142" s="302">
        <v>34</v>
      </c>
      <c r="E142" s="310" t="s">
        <v>7</v>
      </c>
      <c r="F142" s="331" t="s">
        <v>482</v>
      </c>
      <c r="G142" s="334"/>
      <c r="H142" s="306"/>
      <c r="I142" s="312" t="s">
        <v>107</v>
      </c>
      <c r="J142" s="313" t="s">
        <v>107</v>
      </c>
      <c r="K142" s="314" t="s">
        <v>107</v>
      </c>
      <c r="L142" s="313" t="s">
        <v>107</v>
      </c>
      <c r="M142" s="314" t="s">
        <v>107</v>
      </c>
      <c r="N142" s="314" t="s">
        <v>107</v>
      </c>
      <c r="O142" s="314" t="s">
        <v>107</v>
      </c>
      <c r="P142" s="314" t="s">
        <v>107</v>
      </c>
      <c r="Q142" s="314" t="s">
        <v>107</v>
      </c>
      <c r="R142" s="314" t="s">
        <v>107</v>
      </c>
      <c r="S142" s="314" t="s">
        <v>107</v>
      </c>
      <c r="T142" s="314" t="s">
        <v>107</v>
      </c>
      <c r="U142" s="314" t="s">
        <v>107</v>
      </c>
      <c r="V142" s="314" t="s">
        <v>107</v>
      </c>
      <c r="W142" s="314" t="s">
        <v>107</v>
      </c>
      <c r="X142" s="314" t="s">
        <v>107</v>
      </c>
      <c r="Y142" s="314" t="s">
        <v>107</v>
      </c>
      <c r="Z142" s="314" t="s">
        <v>107</v>
      </c>
      <c r="AA142" s="314" t="s">
        <v>107</v>
      </c>
      <c r="AB142" s="315" t="s">
        <v>107</v>
      </c>
    </row>
    <row r="143" spans="1:28" x14ac:dyDescent="0.2">
      <c r="A143" s="296">
        <v>139</v>
      </c>
      <c r="B143" s="303" t="s">
        <v>343</v>
      </c>
      <c r="C143" s="302">
        <v>13</v>
      </c>
      <c r="D143" s="302">
        <v>35</v>
      </c>
      <c r="E143" s="310" t="s">
        <v>7</v>
      </c>
      <c r="F143" s="331" t="s">
        <v>483</v>
      </c>
      <c r="G143" s="334" t="s">
        <v>350</v>
      </c>
      <c r="H143" s="306" t="s">
        <v>350</v>
      </c>
      <c r="I143" s="312"/>
      <c r="J143" s="314">
        <v>139.43</v>
      </c>
      <c r="K143" s="314">
        <v>24.25</v>
      </c>
      <c r="L143" s="314"/>
      <c r="M143" s="314"/>
      <c r="N143" s="314"/>
      <c r="O143" s="314">
        <v>10.15</v>
      </c>
      <c r="P143" s="314"/>
      <c r="Q143" s="314"/>
      <c r="R143" s="314">
        <v>37.130000000000003</v>
      </c>
      <c r="S143" s="314">
        <v>7.43</v>
      </c>
      <c r="T143" s="314"/>
      <c r="U143" s="314"/>
      <c r="V143" s="314"/>
      <c r="W143" s="314">
        <v>5</v>
      </c>
      <c r="X143" s="314"/>
      <c r="Y143" s="314"/>
      <c r="Z143" s="314">
        <v>130</v>
      </c>
      <c r="AA143" s="314"/>
      <c r="AB143" s="315"/>
    </row>
    <row r="144" spans="1:28" x14ac:dyDescent="0.2">
      <c r="A144" s="296">
        <v>140</v>
      </c>
      <c r="B144" s="303" t="s">
        <v>343</v>
      </c>
      <c r="C144" s="302">
        <v>13</v>
      </c>
      <c r="D144" s="302">
        <v>41</v>
      </c>
      <c r="E144" s="310" t="s">
        <v>9</v>
      </c>
      <c r="F144" s="331" t="s">
        <v>484</v>
      </c>
      <c r="G144" s="334" t="s">
        <v>350</v>
      </c>
      <c r="H144" s="306" t="s">
        <v>350</v>
      </c>
      <c r="I144" s="312" t="s">
        <v>107</v>
      </c>
      <c r="J144" s="313" t="s">
        <v>107</v>
      </c>
      <c r="K144" s="314">
        <v>30.64</v>
      </c>
      <c r="L144" s="313" t="s">
        <v>107</v>
      </c>
      <c r="M144" s="314" t="s">
        <v>107</v>
      </c>
      <c r="N144" s="314" t="s">
        <v>107</v>
      </c>
      <c r="O144" s="314" t="s">
        <v>107</v>
      </c>
      <c r="P144" s="314" t="s">
        <v>107</v>
      </c>
      <c r="Q144" s="314" t="s">
        <v>107</v>
      </c>
      <c r="R144" s="314" t="s">
        <v>107</v>
      </c>
      <c r="S144" s="314" t="s">
        <v>107</v>
      </c>
      <c r="T144" s="314" t="s">
        <v>107</v>
      </c>
      <c r="U144" s="314" t="s">
        <v>107</v>
      </c>
      <c r="V144" s="314" t="s">
        <v>107</v>
      </c>
      <c r="W144" s="314" t="s">
        <v>107</v>
      </c>
      <c r="X144" s="314" t="s">
        <v>107</v>
      </c>
      <c r="Y144" s="314" t="s">
        <v>107</v>
      </c>
      <c r="Z144" s="314" t="s">
        <v>107</v>
      </c>
      <c r="AA144" s="314">
        <v>95</v>
      </c>
      <c r="AB144" s="315" t="s">
        <v>107</v>
      </c>
    </row>
    <row r="145" spans="1:28" x14ac:dyDescent="0.2">
      <c r="A145" s="296">
        <v>141</v>
      </c>
      <c r="B145" s="303" t="s">
        <v>343</v>
      </c>
      <c r="C145" s="302">
        <v>13</v>
      </c>
      <c r="D145" s="302">
        <v>45</v>
      </c>
      <c r="E145" s="310" t="s">
        <v>9</v>
      </c>
      <c r="F145" s="331" t="s">
        <v>485</v>
      </c>
      <c r="G145" s="334"/>
      <c r="H145" s="306"/>
      <c r="I145" s="312" t="s">
        <v>107</v>
      </c>
      <c r="J145" s="313" t="s">
        <v>107</v>
      </c>
      <c r="K145" s="314" t="s">
        <v>107</v>
      </c>
      <c r="L145" s="313" t="s">
        <v>107</v>
      </c>
      <c r="M145" s="314" t="s">
        <v>107</v>
      </c>
      <c r="N145" s="314" t="s">
        <v>107</v>
      </c>
      <c r="O145" s="314" t="s">
        <v>107</v>
      </c>
      <c r="P145" s="314" t="s">
        <v>107</v>
      </c>
      <c r="Q145" s="314" t="s">
        <v>107</v>
      </c>
      <c r="R145" s="314" t="s">
        <v>107</v>
      </c>
      <c r="S145" s="314" t="s">
        <v>107</v>
      </c>
      <c r="T145" s="314" t="s">
        <v>107</v>
      </c>
      <c r="U145" s="314" t="s">
        <v>107</v>
      </c>
      <c r="V145" s="314" t="s">
        <v>107</v>
      </c>
      <c r="W145" s="314" t="s">
        <v>107</v>
      </c>
      <c r="X145" s="314" t="s">
        <v>107</v>
      </c>
      <c r="Y145" s="314" t="s">
        <v>107</v>
      </c>
      <c r="Z145" s="314" t="s">
        <v>107</v>
      </c>
      <c r="AA145" s="314" t="s">
        <v>107</v>
      </c>
      <c r="AB145" s="315" t="s">
        <v>107</v>
      </c>
    </row>
    <row r="146" spans="1:28" x14ac:dyDescent="0.2">
      <c r="A146" s="296">
        <v>142</v>
      </c>
      <c r="B146" s="303" t="s">
        <v>343</v>
      </c>
      <c r="C146" s="302">
        <v>13</v>
      </c>
      <c r="D146" s="302">
        <v>46</v>
      </c>
      <c r="E146" s="310" t="s">
        <v>9</v>
      </c>
      <c r="F146" s="331" t="s">
        <v>486</v>
      </c>
      <c r="G146" s="334"/>
      <c r="H146" s="306"/>
      <c r="I146" s="312" t="s">
        <v>107</v>
      </c>
      <c r="J146" s="313" t="s">
        <v>107</v>
      </c>
      <c r="K146" s="314" t="s">
        <v>107</v>
      </c>
      <c r="L146" s="313" t="s">
        <v>107</v>
      </c>
      <c r="M146" s="314" t="s">
        <v>107</v>
      </c>
      <c r="N146" s="314" t="s">
        <v>107</v>
      </c>
      <c r="O146" s="314" t="s">
        <v>107</v>
      </c>
      <c r="P146" s="314" t="s">
        <v>107</v>
      </c>
      <c r="Q146" s="314" t="s">
        <v>107</v>
      </c>
      <c r="R146" s="314" t="s">
        <v>107</v>
      </c>
      <c r="S146" s="314" t="s">
        <v>107</v>
      </c>
      <c r="T146" s="314" t="s">
        <v>107</v>
      </c>
      <c r="U146" s="314" t="s">
        <v>107</v>
      </c>
      <c r="V146" s="314" t="s">
        <v>107</v>
      </c>
      <c r="W146" s="314" t="s">
        <v>107</v>
      </c>
      <c r="X146" s="314" t="s">
        <v>107</v>
      </c>
      <c r="Y146" s="314" t="s">
        <v>107</v>
      </c>
      <c r="Z146" s="314" t="s">
        <v>107</v>
      </c>
      <c r="AA146" s="314" t="s">
        <v>107</v>
      </c>
      <c r="AB146" s="315" t="s">
        <v>107</v>
      </c>
    </row>
    <row r="147" spans="1:28" x14ac:dyDescent="0.2">
      <c r="A147" s="296">
        <v>143</v>
      </c>
      <c r="B147" s="303" t="s">
        <v>343</v>
      </c>
      <c r="C147" s="302">
        <v>13</v>
      </c>
      <c r="D147" s="302">
        <v>50</v>
      </c>
      <c r="E147" s="310" t="s">
        <v>9</v>
      </c>
      <c r="F147" s="331" t="s">
        <v>487</v>
      </c>
      <c r="G147" s="334"/>
      <c r="H147" s="306"/>
      <c r="I147" s="312" t="s">
        <v>107</v>
      </c>
      <c r="J147" s="313" t="s">
        <v>107</v>
      </c>
      <c r="K147" s="314" t="s">
        <v>107</v>
      </c>
      <c r="L147" s="313" t="s">
        <v>107</v>
      </c>
      <c r="M147" s="314" t="s">
        <v>107</v>
      </c>
      <c r="N147" s="314" t="s">
        <v>107</v>
      </c>
      <c r="O147" s="314" t="s">
        <v>107</v>
      </c>
      <c r="P147" s="314" t="s">
        <v>107</v>
      </c>
      <c r="Q147" s="314" t="s">
        <v>107</v>
      </c>
      <c r="R147" s="314" t="s">
        <v>107</v>
      </c>
      <c r="S147" s="314" t="s">
        <v>107</v>
      </c>
      <c r="T147" s="314" t="s">
        <v>107</v>
      </c>
      <c r="U147" s="314" t="s">
        <v>107</v>
      </c>
      <c r="V147" s="314" t="s">
        <v>107</v>
      </c>
      <c r="W147" s="314" t="s">
        <v>107</v>
      </c>
      <c r="X147" s="314" t="s">
        <v>107</v>
      </c>
      <c r="Y147" s="314" t="s">
        <v>107</v>
      </c>
      <c r="Z147" s="314" t="s">
        <v>107</v>
      </c>
      <c r="AA147" s="314" t="s">
        <v>107</v>
      </c>
      <c r="AB147" s="315" t="s">
        <v>107</v>
      </c>
    </row>
    <row r="148" spans="1:28" x14ac:dyDescent="0.2">
      <c r="A148" s="296">
        <v>144</v>
      </c>
      <c r="B148" s="303" t="s">
        <v>343</v>
      </c>
      <c r="C148" s="302">
        <v>13</v>
      </c>
      <c r="D148" s="302">
        <v>54</v>
      </c>
      <c r="E148" s="310" t="s">
        <v>7</v>
      </c>
      <c r="F148" s="331" t="s">
        <v>488</v>
      </c>
      <c r="G148" s="334" t="s">
        <v>350</v>
      </c>
      <c r="H148" s="306" t="s">
        <v>350</v>
      </c>
      <c r="I148" s="312" t="s">
        <v>107</v>
      </c>
      <c r="J148" s="313" t="s">
        <v>107</v>
      </c>
      <c r="K148" s="314">
        <v>55.5</v>
      </c>
      <c r="L148" s="313" t="s">
        <v>107</v>
      </c>
      <c r="M148" s="314" t="s">
        <v>107</v>
      </c>
      <c r="N148" s="314" t="s">
        <v>107</v>
      </c>
      <c r="O148" s="314" t="s">
        <v>107</v>
      </c>
      <c r="P148" s="314" t="s">
        <v>107</v>
      </c>
      <c r="Q148" s="314" t="s">
        <v>107</v>
      </c>
      <c r="R148" s="314" t="s">
        <v>107</v>
      </c>
      <c r="S148" s="314" t="s">
        <v>107</v>
      </c>
      <c r="T148" s="314" t="s">
        <v>107</v>
      </c>
      <c r="U148" s="314" t="s">
        <v>107</v>
      </c>
      <c r="V148" s="314" t="s">
        <v>107</v>
      </c>
      <c r="W148" s="314" t="s">
        <v>107</v>
      </c>
      <c r="X148" s="314" t="s">
        <v>107</v>
      </c>
      <c r="Y148" s="314" t="s">
        <v>107</v>
      </c>
      <c r="Z148" s="314" t="s">
        <v>107</v>
      </c>
      <c r="AA148" s="314">
        <v>139</v>
      </c>
      <c r="AB148" s="315" t="s">
        <v>107</v>
      </c>
    </row>
    <row r="149" spans="1:28" x14ac:dyDescent="0.2">
      <c r="A149" s="296">
        <v>145</v>
      </c>
      <c r="B149" s="303" t="s">
        <v>343</v>
      </c>
      <c r="C149" s="302">
        <v>13</v>
      </c>
      <c r="D149" s="302">
        <v>55</v>
      </c>
      <c r="E149" s="310" t="s">
        <v>7</v>
      </c>
      <c r="F149" s="331" t="s">
        <v>489</v>
      </c>
      <c r="G149" s="334" t="s">
        <v>350</v>
      </c>
      <c r="H149" s="306"/>
      <c r="I149" s="312"/>
      <c r="J149" s="314"/>
      <c r="K149" s="314"/>
      <c r="L149" s="314"/>
      <c r="M149" s="314"/>
      <c r="N149" s="314"/>
      <c r="O149" s="314"/>
      <c r="P149" s="314"/>
      <c r="Q149" s="314"/>
      <c r="R149" s="314"/>
      <c r="S149" s="314">
        <v>24.1</v>
      </c>
      <c r="T149" s="314"/>
      <c r="U149" s="314"/>
      <c r="V149" s="314"/>
      <c r="W149" s="314"/>
      <c r="X149" s="314"/>
      <c r="Y149" s="314"/>
      <c r="Z149" s="314"/>
      <c r="AA149" s="314"/>
      <c r="AB149" s="315">
        <v>100</v>
      </c>
    </row>
    <row r="150" spans="1:28" x14ac:dyDescent="0.2">
      <c r="A150" s="296">
        <v>146</v>
      </c>
      <c r="B150" s="303" t="s">
        <v>343</v>
      </c>
      <c r="C150" s="302">
        <v>13</v>
      </c>
      <c r="D150" s="302">
        <v>56</v>
      </c>
      <c r="E150" s="310" t="s">
        <v>7</v>
      </c>
      <c r="F150" s="331" t="s">
        <v>490</v>
      </c>
      <c r="G150" s="334"/>
      <c r="H150" s="306"/>
      <c r="I150" s="312" t="s">
        <v>107</v>
      </c>
      <c r="J150" s="313" t="s">
        <v>107</v>
      </c>
      <c r="K150" s="314" t="s">
        <v>107</v>
      </c>
      <c r="L150" s="313" t="s">
        <v>107</v>
      </c>
      <c r="M150" s="314" t="s">
        <v>107</v>
      </c>
      <c r="N150" s="314" t="s">
        <v>107</v>
      </c>
      <c r="O150" s="314" t="s">
        <v>107</v>
      </c>
      <c r="P150" s="314" t="s">
        <v>107</v>
      </c>
      <c r="Q150" s="314" t="s">
        <v>107</v>
      </c>
      <c r="R150" s="314" t="s">
        <v>107</v>
      </c>
      <c r="S150" s="314" t="s">
        <v>107</v>
      </c>
      <c r="T150" s="314" t="s">
        <v>107</v>
      </c>
      <c r="U150" s="314" t="s">
        <v>107</v>
      </c>
      <c r="V150" s="314" t="s">
        <v>107</v>
      </c>
      <c r="W150" s="314" t="s">
        <v>107</v>
      </c>
      <c r="X150" s="314" t="s">
        <v>107</v>
      </c>
      <c r="Y150" s="314" t="s">
        <v>107</v>
      </c>
      <c r="Z150" s="314" t="s">
        <v>107</v>
      </c>
      <c r="AA150" s="314" t="s">
        <v>107</v>
      </c>
      <c r="AB150" s="315" t="s">
        <v>107</v>
      </c>
    </row>
    <row r="151" spans="1:28" x14ac:dyDescent="0.2">
      <c r="A151" s="296">
        <v>147</v>
      </c>
      <c r="B151" s="303" t="s">
        <v>343</v>
      </c>
      <c r="C151" s="302">
        <v>13</v>
      </c>
      <c r="D151" s="302">
        <v>57</v>
      </c>
      <c r="E151" s="310" t="s">
        <v>11</v>
      </c>
      <c r="F151" s="331" t="s">
        <v>491</v>
      </c>
      <c r="G151" s="334"/>
      <c r="H151" s="306"/>
      <c r="I151" s="312" t="s">
        <v>107</v>
      </c>
      <c r="J151" s="313" t="s">
        <v>107</v>
      </c>
      <c r="K151" s="314" t="s">
        <v>107</v>
      </c>
      <c r="L151" s="313" t="s">
        <v>107</v>
      </c>
      <c r="M151" s="314" t="s">
        <v>107</v>
      </c>
      <c r="N151" s="314" t="s">
        <v>107</v>
      </c>
      <c r="O151" s="314" t="s">
        <v>107</v>
      </c>
      <c r="P151" s="314" t="s">
        <v>107</v>
      </c>
      <c r="Q151" s="314" t="s">
        <v>107</v>
      </c>
      <c r="R151" s="314" t="s">
        <v>107</v>
      </c>
      <c r="S151" s="314" t="s">
        <v>107</v>
      </c>
      <c r="T151" s="314" t="s">
        <v>107</v>
      </c>
      <c r="U151" s="314" t="s">
        <v>107</v>
      </c>
      <c r="V151" s="314" t="s">
        <v>107</v>
      </c>
      <c r="W151" s="314" t="s">
        <v>107</v>
      </c>
      <c r="X151" s="314" t="s">
        <v>107</v>
      </c>
      <c r="Y151" s="314" t="s">
        <v>107</v>
      </c>
      <c r="Z151" s="314" t="s">
        <v>107</v>
      </c>
      <c r="AA151" s="314" t="s">
        <v>107</v>
      </c>
      <c r="AB151" s="315" t="s">
        <v>107</v>
      </c>
    </row>
    <row r="152" spans="1:28" x14ac:dyDescent="0.2">
      <c r="A152" s="296">
        <v>148</v>
      </c>
      <c r="B152" s="303" t="s">
        <v>343</v>
      </c>
      <c r="C152" s="302">
        <v>13</v>
      </c>
      <c r="D152" s="302">
        <v>66</v>
      </c>
      <c r="E152" s="310" t="s">
        <v>9</v>
      </c>
      <c r="F152" s="331" t="s">
        <v>492</v>
      </c>
      <c r="G152" s="334"/>
      <c r="H152" s="306"/>
      <c r="I152" s="312" t="s">
        <v>107</v>
      </c>
      <c r="J152" s="313" t="s">
        <v>107</v>
      </c>
      <c r="K152" s="314" t="s">
        <v>107</v>
      </c>
      <c r="L152" s="313" t="s">
        <v>107</v>
      </c>
      <c r="M152" s="314" t="s">
        <v>107</v>
      </c>
      <c r="N152" s="314" t="s">
        <v>107</v>
      </c>
      <c r="O152" s="314" t="s">
        <v>107</v>
      </c>
      <c r="P152" s="314" t="s">
        <v>107</v>
      </c>
      <c r="Q152" s="314" t="s">
        <v>107</v>
      </c>
      <c r="R152" s="314" t="s">
        <v>107</v>
      </c>
      <c r="S152" s="314" t="s">
        <v>107</v>
      </c>
      <c r="T152" s="314" t="s">
        <v>107</v>
      </c>
      <c r="U152" s="314" t="s">
        <v>107</v>
      </c>
      <c r="V152" s="314" t="s">
        <v>107</v>
      </c>
      <c r="W152" s="314" t="s">
        <v>107</v>
      </c>
      <c r="X152" s="314" t="s">
        <v>107</v>
      </c>
      <c r="Y152" s="314" t="s">
        <v>107</v>
      </c>
      <c r="Z152" s="314" t="s">
        <v>107</v>
      </c>
      <c r="AA152" s="314" t="s">
        <v>107</v>
      </c>
      <c r="AB152" s="315" t="s">
        <v>107</v>
      </c>
    </row>
    <row r="153" spans="1:28" x14ac:dyDescent="0.2">
      <c r="A153" s="296">
        <v>149</v>
      </c>
      <c r="B153" s="303" t="s">
        <v>343</v>
      </c>
      <c r="C153" s="302">
        <v>13</v>
      </c>
      <c r="D153" s="302">
        <v>68</v>
      </c>
      <c r="E153" s="310" t="s">
        <v>7</v>
      </c>
      <c r="F153" s="331" t="s">
        <v>493</v>
      </c>
      <c r="G153" s="334" t="s">
        <v>350</v>
      </c>
      <c r="H153" s="306" t="s">
        <v>350</v>
      </c>
      <c r="I153" s="312" t="s">
        <v>107</v>
      </c>
      <c r="J153" s="313">
        <v>187.2</v>
      </c>
      <c r="K153" s="314" t="s">
        <v>107</v>
      </c>
      <c r="L153" s="313" t="s">
        <v>107</v>
      </c>
      <c r="M153" s="314" t="s">
        <v>107</v>
      </c>
      <c r="N153" s="314" t="s">
        <v>107</v>
      </c>
      <c r="O153" s="314" t="s">
        <v>107</v>
      </c>
      <c r="P153" s="314" t="s">
        <v>107</v>
      </c>
      <c r="Q153" s="314" t="s">
        <v>107</v>
      </c>
      <c r="R153" s="314">
        <v>20.490000000000002</v>
      </c>
      <c r="S153" s="314" t="s">
        <v>107</v>
      </c>
      <c r="T153" s="314" t="s">
        <v>107</v>
      </c>
      <c r="U153" s="314" t="s">
        <v>107</v>
      </c>
      <c r="V153" s="314">
        <v>8.7199999999999989</v>
      </c>
      <c r="W153" s="314" t="s">
        <v>107</v>
      </c>
      <c r="X153" s="314" t="s">
        <v>107</v>
      </c>
      <c r="Y153" s="314" t="s">
        <v>107</v>
      </c>
      <c r="Z153" s="314" t="s">
        <v>107</v>
      </c>
      <c r="AA153" s="314">
        <v>300</v>
      </c>
      <c r="AB153" s="315" t="s">
        <v>107</v>
      </c>
    </row>
    <row r="154" spans="1:28" x14ac:dyDescent="0.2">
      <c r="A154" s="296">
        <v>150</v>
      </c>
      <c r="B154" s="303" t="s">
        <v>343</v>
      </c>
      <c r="C154" s="302">
        <v>13</v>
      </c>
      <c r="D154" s="302">
        <v>69</v>
      </c>
      <c r="E154" s="310" t="s">
        <v>5</v>
      </c>
      <c r="F154" s="331" t="s">
        <v>494</v>
      </c>
      <c r="G154" s="334"/>
      <c r="H154" s="306"/>
      <c r="I154" s="312" t="s">
        <v>107</v>
      </c>
      <c r="J154" s="313" t="s">
        <v>107</v>
      </c>
      <c r="K154" s="314" t="s">
        <v>107</v>
      </c>
      <c r="L154" s="313" t="s">
        <v>107</v>
      </c>
      <c r="M154" s="314" t="s">
        <v>107</v>
      </c>
      <c r="N154" s="314" t="s">
        <v>107</v>
      </c>
      <c r="O154" s="314" t="s">
        <v>107</v>
      </c>
      <c r="P154" s="314" t="s">
        <v>107</v>
      </c>
      <c r="Q154" s="314" t="s">
        <v>107</v>
      </c>
      <c r="R154" s="314" t="s">
        <v>107</v>
      </c>
      <c r="S154" s="314" t="s">
        <v>107</v>
      </c>
      <c r="T154" s="314" t="s">
        <v>107</v>
      </c>
      <c r="U154" s="314" t="s">
        <v>107</v>
      </c>
      <c r="V154" s="314" t="s">
        <v>107</v>
      </c>
      <c r="W154" s="314" t="s">
        <v>107</v>
      </c>
      <c r="X154" s="314" t="s">
        <v>107</v>
      </c>
      <c r="Y154" s="314" t="s">
        <v>107</v>
      </c>
      <c r="Z154" s="314" t="s">
        <v>107</v>
      </c>
      <c r="AA154" s="314" t="s">
        <v>107</v>
      </c>
      <c r="AB154" s="315" t="s">
        <v>107</v>
      </c>
    </row>
    <row r="155" spans="1:28" x14ac:dyDescent="0.2">
      <c r="A155" s="296">
        <v>151</v>
      </c>
      <c r="B155" s="303" t="s">
        <v>343</v>
      </c>
      <c r="C155" s="302">
        <v>13</v>
      </c>
      <c r="D155" s="302">
        <v>78</v>
      </c>
      <c r="E155" s="310" t="s">
        <v>9</v>
      </c>
      <c r="F155" s="331" t="s">
        <v>495</v>
      </c>
      <c r="G155" s="334" t="s">
        <v>350</v>
      </c>
      <c r="H155" s="306"/>
      <c r="I155" s="312" t="s">
        <v>107</v>
      </c>
      <c r="J155" s="313" t="s">
        <v>107</v>
      </c>
      <c r="K155" s="314">
        <v>27.36</v>
      </c>
      <c r="L155" s="313" t="s">
        <v>107</v>
      </c>
      <c r="M155" s="314" t="s">
        <v>107</v>
      </c>
      <c r="N155" s="314" t="s">
        <v>107</v>
      </c>
      <c r="O155" s="314" t="s">
        <v>107</v>
      </c>
      <c r="P155" s="314" t="s">
        <v>107</v>
      </c>
      <c r="Q155" s="314" t="s">
        <v>107</v>
      </c>
      <c r="R155" s="314" t="s">
        <v>107</v>
      </c>
      <c r="S155" s="314">
        <v>17.245000000000001</v>
      </c>
      <c r="T155" s="314" t="s">
        <v>107</v>
      </c>
      <c r="U155" s="314" t="s">
        <v>107</v>
      </c>
      <c r="V155" s="314" t="s">
        <v>107</v>
      </c>
      <c r="W155" s="314" t="s">
        <v>107</v>
      </c>
      <c r="X155" s="314" t="s">
        <v>107</v>
      </c>
      <c r="Y155" s="314" t="s">
        <v>107</v>
      </c>
      <c r="Z155" s="314" t="s">
        <v>107</v>
      </c>
      <c r="AA155" s="314">
        <v>192</v>
      </c>
      <c r="AB155" s="315" t="s">
        <v>107</v>
      </c>
    </row>
    <row r="156" spans="1:28" x14ac:dyDescent="0.2">
      <c r="A156" s="296">
        <v>152</v>
      </c>
      <c r="B156" s="303" t="s">
        <v>343</v>
      </c>
      <c r="C156" s="302">
        <v>13</v>
      </c>
      <c r="D156" s="302">
        <v>84</v>
      </c>
      <c r="E156" s="310" t="s">
        <v>7</v>
      </c>
      <c r="F156" s="331" t="s">
        <v>496</v>
      </c>
      <c r="G156" s="334"/>
      <c r="H156" s="306"/>
      <c r="I156" s="312" t="s">
        <v>107</v>
      </c>
      <c r="J156" s="313" t="s">
        <v>107</v>
      </c>
      <c r="K156" s="314" t="s">
        <v>107</v>
      </c>
      <c r="L156" s="313" t="s">
        <v>107</v>
      </c>
      <c r="M156" s="314" t="s">
        <v>107</v>
      </c>
      <c r="N156" s="314" t="s">
        <v>107</v>
      </c>
      <c r="O156" s="314" t="s">
        <v>107</v>
      </c>
      <c r="P156" s="314" t="s">
        <v>107</v>
      </c>
      <c r="Q156" s="314" t="s">
        <v>107</v>
      </c>
      <c r="R156" s="314" t="s">
        <v>107</v>
      </c>
      <c r="S156" s="314" t="s">
        <v>107</v>
      </c>
      <c r="T156" s="314" t="s">
        <v>107</v>
      </c>
      <c r="U156" s="314" t="s">
        <v>107</v>
      </c>
      <c r="V156" s="314" t="s">
        <v>107</v>
      </c>
      <c r="W156" s="314" t="s">
        <v>107</v>
      </c>
      <c r="X156" s="314" t="s">
        <v>107</v>
      </c>
      <c r="Y156" s="314" t="s">
        <v>107</v>
      </c>
      <c r="Z156" s="314" t="s">
        <v>107</v>
      </c>
      <c r="AA156" s="314" t="s">
        <v>107</v>
      </c>
      <c r="AB156" s="315" t="s">
        <v>107</v>
      </c>
    </row>
    <row r="157" spans="1:28" x14ac:dyDescent="0.2">
      <c r="A157" s="296">
        <v>153</v>
      </c>
      <c r="B157" s="303" t="s">
        <v>343</v>
      </c>
      <c r="C157" s="302">
        <v>13</v>
      </c>
      <c r="D157" s="302">
        <v>97</v>
      </c>
      <c r="E157" s="310" t="s">
        <v>9</v>
      </c>
      <c r="F157" s="331" t="s">
        <v>497</v>
      </c>
      <c r="G157" s="334" t="s">
        <v>350</v>
      </c>
      <c r="H157" s="306"/>
      <c r="I157" s="312" t="s">
        <v>107</v>
      </c>
      <c r="J157" s="313" t="s">
        <v>107</v>
      </c>
      <c r="K157" s="314">
        <v>37.82</v>
      </c>
      <c r="L157" s="313" t="s">
        <v>107</v>
      </c>
      <c r="M157" s="314" t="s">
        <v>107</v>
      </c>
      <c r="N157" s="314" t="s">
        <v>107</v>
      </c>
      <c r="O157" s="314" t="s">
        <v>107</v>
      </c>
      <c r="P157" s="314" t="s">
        <v>107</v>
      </c>
      <c r="Q157" s="314" t="s">
        <v>107</v>
      </c>
      <c r="R157" s="314" t="s">
        <v>107</v>
      </c>
      <c r="S157" s="314">
        <v>17.25</v>
      </c>
      <c r="T157" s="314" t="s">
        <v>107</v>
      </c>
      <c r="U157" s="314" t="s">
        <v>107</v>
      </c>
      <c r="V157" s="314" t="s">
        <v>107</v>
      </c>
      <c r="W157" s="314" t="s">
        <v>107</v>
      </c>
      <c r="X157" s="314" t="s">
        <v>107</v>
      </c>
      <c r="Y157" s="314" t="s">
        <v>107</v>
      </c>
      <c r="Z157" s="314" t="s">
        <v>107</v>
      </c>
      <c r="AA157" s="314">
        <v>141.19999999999999</v>
      </c>
      <c r="AB157" s="315" t="s">
        <v>107</v>
      </c>
    </row>
    <row r="158" spans="1:28" x14ac:dyDescent="0.2">
      <c r="A158" s="296">
        <v>154</v>
      </c>
      <c r="B158" s="303" t="s">
        <v>343</v>
      </c>
      <c r="C158" s="302">
        <v>13</v>
      </c>
      <c r="D158" s="302">
        <v>101</v>
      </c>
      <c r="E158" s="310" t="s">
        <v>7</v>
      </c>
      <c r="F158" s="331" t="s">
        <v>498</v>
      </c>
      <c r="G158" s="334"/>
      <c r="H158" s="306"/>
      <c r="I158" s="312" t="s">
        <v>107</v>
      </c>
      <c r="J158" s="313">
        <v>27.94</v>
      </c>
      <c r="K158" s="314" t="s">
        <v>107</v>
      </c>
      <c r="L158" s="313" t="s">
        <v>107</v>
      </c>
      <c r="M158" s="314" t="s">
        <v>107</v>
      </c>
      <c r="N158" s="314">
        <v>41.28</v>
      </c>
      <c r="O158" s="314" t="s">
        <v>107</v>
      </c>
      <c r="P158" s="314" t="s">
        <v>107</v>
      </c>
      <c r="Q158" s="314" t="s">
        <v>107</v>
      </c>
      <c r="R158" s="314">
        <v>32.33</v>
      </c>
      <c r="S158" s="314" t="s">
        <v>107</v>
      </c>
      <c r="T158" s="314" t="s">
        <v>107</v>
      </c>
      <c r="U158" s="314" t="s">
        <v>107</v>
      </c>
      <c r="V158" s="314">
        <v>14.45</v>
      </c>
      <c r="W158" s="314" t="s">
        <v>107</v>
      </c>
      <c r="X158" s="314" t="s">
        <v>107</v>
      </c>
      <c r="Y158" s="314" t="s">
        <v>107</v>
      </c>
      <c r="Z158" s="314" t="s">
        <v>107</v>
      </c>
      <c r="AA158" s="314" t="s">
        <v>107</v>
      </c>
      <c r="AB158" s="315" t="s">
        <v>107</v>
      </c>
    </row>
    <row r="159" spans="1:28" x14ac:dyDescent="0.2">
      <c r="A159" s="296">
        <v>155</v>
      </c>
      <c r="B159" s="303" t="s">
        <v>343</v>
      </c>
      <c r="C159" s="302">
        <v>13</v>
      </c>
      <c r="D159" s="302">
        <v>105</v>
      </c>
      <c r="E159" s="310" t="s">
        <v>7</v>
      </c>
      <c r="F159" s="331" t="s">
        <v>499</v>
      </c>
      <c r="G159" s="334" t="s">
        <v>350</v>
      </c>
      <c r="H159" s="306" t="s">
        <v>350</v>
      </c>
      <c r="I159" s="312" t="s">
        <v>107</v>
      </c>
      <c r="J159" s="313">
        <v>149.35</v>
      </c>
      <c r="K159" s="314" t="s">
        <v>107</v>
      </c>
      <c r="L159" s="313" t="s">
        <v>107</v>
      </c>
      <c r="M159" s="314" t="s">
        <v>107</v>
      </c>
      <c r="N159" s="314" t="s">
        <v>107</v>
      </c>
      <c r="O159" s="314" t="s">
        <v>107</v>
      </c>
      <c r="P159" s="314" t="s">
        <v>107</v>
      </c>
      <c r="Q159" s="314" t="s">
        <v>107</v>
      </c>
      <c r="R159" s="314" t="s">
        <v>107</v>
      </c>
      <c r="S159" s="314">
        <v>68</v>
      </c>
      <c r="T159" s="314" t="s">
        <v>107</v>
      </c>
      <c r="U159" s="314" t="s">
        <v>107</v>
      </c>
      <c r="V159" s="314" t="s">
        <v>107</v>
      </c>
      <c r="W159" s="314" t="s">
        <v>107</v>
      </c>
      <c r="X159" s="314" t="s">
        <v>107</v>
      </c>
      <c r="Y159" s="314" t="s">
        <v>107</v>
      </c>
      <c r="Z159" s="314" t="s">
        <v>107</v>
      </c>
      <c r="AA159" s="314">
        <v>710</v>
      </c>
      <c r="AB159" s="315" t="s">
        <v>107</v>
      </c>
    </row>
    <row r="160" spans="1:28" x14ac:dyDescent="0.2">
      <c r="A160" s="296">
        <v>156</v>
      </c>
      <c r="B160" s="303" t="s">
        <v>343</v>
      </c>
      <c r="C160" s="302">
        <v>13</v>
      </c>
      <c r="D160" s="302">
        <v>109</v>
      </c>
      <c r="E160" s="310" t="s">
        <v>9</v>
      </c>
      <c r="F160" s="331" t="s">
        <v>500</v>
      </c>
      <c r="G160" s="334" t="s">
        <v>350</v>
      </c>
      <c r="H160" s="306"/>
      <c r="I160" s="312" t="s">
        <v>107</v>
      </c>
      <c r="J160" s="313" t="s">
        <v>107</v>
      </c>
      <c r="K160" s="314">
        <v>50.56</v>
      </c>
      <c r="L160" s="313" t="s">
        <v>107</v>
      </c>
      <c r="M160" s="314" t="s">
        <v>107</v>
      </c>
      <c r="N160" s="314" t="s">
        <v>107</v>
      </c>
      <c r="O160" s="314" t="s">
        <v>107</v>
      </c>
      <c r="P160" s="314" t="s">
        <v>107</v>
      </c>
      <c r="Q160" s="314" t="s">
        <v>107</v>
      </c>
      <c r="R160" s="314" t="s">
        <v>107</v>
      </c>
      <c r="S160" s="314">
        <v>8.02</v>
      </c>
      <c r="T160" s="314" t="s">
        <v>107</v>
      </c>
      <c r="U160" s="314" t="s">
        <v>107</v>
      </c>
      <c r="V160" s="314" t="s">
        <v>107</v>
      </c>
      <c r="W160" s="314" t="s">
        <v>107</v>
      </c>
      <c r="X160" s="314" t="s">
        <v>107</v>
      </c>
      <c r="Y160" s="314" t="s">
        <v>107</v>
      </c>
      <c r="Z160" s="314" t="s">
        <v>107</v>
      </c>
      <c r="AA160" s="314">
        <v>212</v>
      </c>
      <c r="AB160" s="315" t="s">
        <v>107</v>
      </c>
    </row>
    <row r="161" spans="1:29" x14ac:dyDescent="0.2">
      <c r="A161" s="296">
        <v>157</v>
      </c>
      <c r="B161" s="303" t="s">
        <v>343</v>
      </c>
      <c r="C161" s="302">
        <v>13</v>
      </c>
      <c r="D161" s="302">
        <v>111</v>
      </c>
      <c r="E161" s="310" t="s">
        <v>11</v>
      </c>
      <c r="F161" s="331" t="s">
        <v>501</v>
      </c>
      <c r="G161" s="334" t="s">
        <v>350</v>
      </c>
      <c r="H161" s="306"/>
      <c r="I161" s="312" t="s">
        <v>107</v>
      </c>
      <c r="J161" s="313" t="s">
        <v>107</v>
      </c>
      <c r="K161" s="314" t="s">
        <v>107</v>
      </c>
      <c r="L161" s="313" t="s">
        <v>107</v>
      </c>
      <c r="M161" s="314" t="s">
        <v>107</v>
      </c>
      <c r="N161" s="314" t="s">
        <v>107</v>
      </c>
      <c r="O161" s="314" t="s">
        <v>107</v>
      </c>
      <c r="P161" s="314" t="s">
        <v>107</v>
      </c>
      <c r="Q161" s="314" t="s">
        <v>107</v>
      </c>
      <c r="R161" s="314" t="s">
        <v>107</v>
      </c>
      <c r="S161" s="314" t="s">
        <v>107</v>
      </c>
      <c r="T161" s="314" t="s">
        <v>107</v>
      </c>
      <c r="U161" s="314" t="s">
        <v>107</v>
      </c>
      <c r="V161" s="314" t="s">
        <v>107</v>
      </c>
      <c r="W161" s="314" t="s">
        <v>107</v>
      </c>
      <c r="X161" s="314" t="s">
        <v>107</v>
      </c>
      <c r="Y161" s="314" t="s">
        <v>107</v>
      </c>
      <c r="Z161" s="314" t="s">
        <v>107</v>
      </c>
      <c r="AA161" s="314" t="s">
        <v>107</v>
      </c>
      <c r="AB161" s="315" t="s">
        <v>107</v>
      </c>
    </row>
    <row r="162" spans="1:29" x14ac:dyDescent="0.2">
      <c r="A162" s="296">
        <v>158</v>
      </c>
      <c r="B162" s="303" t="s">
        <v>343</v>
      </c>
      <c r="C162" s="302">
        <v>13</v>
      </c>
      <c r="D162" s="302">
        <v>118</v>
      </c>
      <c r="E162" s="310" t="s">
        <v>9</v>
      </c>
      <c r="F162" s="331" t="s">
        <v>502</v>
      </c>
      <c r="G162" s="334" t="s">
        <v>350</v>
      </c>
      <c r="H162" s="306"/>
      <c r="I162" s="312" t="s">
        <v>107</v>
      </c>
      <c r="J162" s="313" t="s">
        <v>107</v>
      </c>
      <c r="K162" s="314" t="s">
        <v>107</v>
      </c>
      <c r="L162" s="313" t="s">
        <v>107</v>
      </c>
      <c r="M162" s="314" t="s">
        <v>107</v>
      </c>
      <c r="N162" s="314" t="s">
        <v>107</v>
      </c>
      <c r="O162" s="314" t="s">
        <v>107</v>
      </c>
      <c r="P162" s="314" t="s">
        <v>107</v>
      </c>
      <c r="Q162" s="314" t="s">
        <v>107</v>
      </c>
      <c r="R162" s="314" t="s">
        <v>107</v>
      </c>
      <c r="S162" s="314" t="s">
        <v>107</v>
      </c>
      <c r="T162" s="314" t="s">
        <v>107</v>
      </c>
      <c r="U162" s="314" t="s">
        <v>107</v>
      </c>
      <c r="V162" s="314" t="s">
        <v>107</v>
      </c>
      <c r="W162" s="314" t="s">
        <v>107</v>
      </c>
      <c r="X162" s="314" t="s">
        <v>107</v>
      </c>
      <c r="Y162" s="314" t="s">
        <v>107</v>
      </c>
      <c r="Z162" s="314" t="s">
        <v>107</v>
      </c>
      <c r="AA162" s="314" t="s">
        <v>107</v>
      </c>
      <c r="AB162" s="315" t="s">
        <v>107</v>
      </c>
    </row>
    <row r="163" spans="1:29" x14ac:dyDescent="0.2">
      <c r="A163" s="296">
        <v>159</v>
      </c>
      <c r="B163" s="303" t="s">
        <v>343</v>
      </c>
      <c r="C163" s="302">
        <v>13</v>
      </c>
      <c r="D163" s="302">
        <v>123</v>
      </c>
      <c r="E163" s="310" t="s">
        <v>9</v>
      </c>
      <c r="F163" s="331" t="s">
        <v>503</v>
      </c>
      <c r="G163" s="334" t="s">
        <v>350</v>
      </c>
      <c r="H163" s="306"/>
      <c r="I163" s="312" t="s">
        <v>107</v>
      </c>
      <c r="J163" s="313" t="s">
        <v>107</v>
      </c>
      <c r="K163" s="314">
        <v>39.800000000000004</v>
      </c>
      <c r="L163" s="313" t="s">
        <v>107</v>
      </c>
      <c r="M163" s="314" t="s">
        <v>107</v>
      </c>
      <c r="N163" s="314" t="s">
        <v>107</v>
      </c>
      <c r="O163" s="314" t="s">
        <v>107</v>
      </c>
      <c r="P163" s="314" t="s">
        <v>107</v>
      </c>
      <c r="Q163" s="314" t="s">
        <v>107</v>
      </c>
      <c r="R163" s="314" t="s">
        <v>107</v>
      </c>
      <c r="S163" s="314">
        <v>11.1</v>
      </c>
      <c r="T163" s="314" t="s">
        <v>107</v>
      </c>
      <c r="U163" s="314" t="s">
        <v>107</v>
      </c>
      <c r="V163" s="314" t="s">
        <v>107</v>
      </c>
      <c r="W163" s="314" t="s">
        <v>107</v>
      </c>
      <c r="X163" s="314" t="s">
        <v>107</v>
      </c>
      <c r="Y163" s="314" t="s">
        <v>107</v>
      </c>
      <c r="Z163" s="314" t="s">
        <v>107</v>
      </c>
      <c r="AA163" s="314">
        <v>208</v>
      </c>
      <c r="AB163" s="315" t="s">
        <v>107</v>
      </c>
    </row>
    <row r="164" spans="1:29" x14ac:dyDescent="0.2">
      <c r="A164" s="296">
        <v>160</v>
      </c>
      <c r="B164" s="303" t="s">
        <v>343</v>
      </c>
      <c r="C164" s="302">
        <v>13</v>
      </c>
      <c r="D164" s="302">
        <v>125</v>
      </c>
      <c r="E164" s="310" t="s">
        <v>7</v>
      </c>
      <c r="F164" s="331" t="s">
        <v>504</v>
      </c>
      <c r="G164" s="334"/>
      <c r="H164" s="306"/>
      <c r="I164" s="312" t="s">
        <v>107</v>
      </c>
      <c r="J164" s="313" t="s">
        <v>107</v>
      </c>
      <c r="K164" s="314" t="s">
        <v>107</v>
      </c>
      <c r="L164" s="313" t="s">
        <v>107</v>
      </c>
      <c r="M164" s="314" t="s">
        <v>107</v>
      </c>
      <c r="N164" s="314" t="s">
        <v>107</v>
      </c>
      <c r="O164" s="314" t="s">
        <v>107</v>
      </c>
      <c r="P164" s="314" t="s">
        <v>107</v>
      </c>
      <c r="Q164" s="314" t="s">
        <v>107</v>
      </c>
      <c r="R164" s="314" t="s">
        <v>107</v>
      </c>
      <c r="S164" s="314" t="s">
        <v>107</v>
      </c>
      <c r="T164" s="314" t="s">
        <v>107</v>
      </c>
      <c r="U164" s="314" t="s">
        <v>107</v>
      </c>
      <c r="V164" s="314" t="s">
        <v>107</v>
      </c>
      <c r="W164" s="314" t="s">
        <v>107</v>
      </c>
      <c r="X164" s="314" t="s">
        <v>107</v>
      </c>
      <c r="Y164" s="314" t="s">
        <v>107</v>
      </c>
      <c r="Z164" s="314" t="s">
        <v>107</v>
      </c>
      <c r="AA164" s="314" t="s">
        <v>107</v>
      </c>
      <c r="AB164" s="315" t="s">
        <v>107</v>
      </c>
    </row>
    <row r="165" spans="1:29" x14ac:dyDescent="0.2">
      <c r="A165" s="296">
        <v>161</v>
      </c>
      <c r="B165" s="303" t="s">
        <v>343</v>
      </c>
      <c r="C165" s="302">
        <v>13</v>
      </c>
      <c r="D165" s="302">
        <v>126</v>
      </c>
      <c r="E165" s="310" t="s">
        <v>7</v>
      </c>
      <c r="F165" s="331" t="s">
        <v>505</v>
      </c>
      <c r="G165" s="334" t="s">
        <v>350</v>
      </c>
      <c r="H165" s="306" t="s">
        <v>350</v>
      </c>
      <c r="I165" s="312" t="s">
        <v>107</v>
      </c>
      <c r="J165" s="313">
        <v>110.4</v>
      </c>
      <c r="K165" s="314" t="s">
        <v>107</v>
      </c>
      <c r="L165" s="313" t="s">
        <v>107</v>
      </c>
      <c r="M165" s="314" t="s">
        <v>107</v>
      </c>
      <c r="N165" s="314" t="s">
        <v>107</v>
      </c>
      <c r="O165" s="314" t="s">
        <v>107</v>
      </c>
      <c r="P165" s="314" t="s">
        <v>107</v>
      </c>
      <c r="Q165" s="314" t="s">
        <v>107</v>
      </c>
      <c r="R165" s="314" t="s">
        <v>107</v>
      </c>
      <c r="S165" s="314" t="s">
        <v>107</v>
      </c>
      <c r="T165" s="314" t="s">
        <v>107</v>
      </c>
      <c r="U165" s="314" t="s">
        <v>107</v>
      </c>
      <c r="V165" s="314" t="s">
        <v>107</v>
      </c>
      <c r="W165" s="314" t="s">
        <v>107</v>
      </c>
      <c r="X165" s="314" t="s">
        <v>107</v>
      </c>
      <c r="Y165" s="314" t="s">
        <v>107</v>
      </c>
      <c r="Z165" s="314">
        <v>431</v>
      </c>
      <c r="AA165" s="314" t="s">
        <v>107</v>
      </c>
      <c r="AB165" s="315" t="s">
        <v>107</v>
      </c>
    </row>
    <row r="166" spans="1:29" x14ac:dyDescent="0.2">
      <c r="A166" s="296">
        <v>162</v>
      </c>
      <c r="B166" s="303" t="s">
        <v>343</v>
      </c>
      <c r="C166" s="302">
        <v>13</v>
      </c>
      <c r="D166" s="302">
        <v>141</v>
      </c>
      <c r="E166" s="310" t="s">
        <v>9</v>
      </c>
      <c r="F166" s="331" t="s">
        <v>506</v>
      </c>
      <c r="G166" s="334" t="s">
        <v>350</v>
      </c>
      <c r="H166" s="306" t="s">
        <v>350</v>
      </c>
      <c r="I166" s="312" t="s">
        <v>107</v>
      </c>
      <c r="J166" s="313" t="s">
        <v>107</v>
      </c>
      <c r="K166" s="314">
        <v>38.15</v>
      </c>
      <c r="L166" s="313" t="s">
        <v>107</v>
      </c>
      <c r="M166" s="314" t="s">
        <v>107</v>
      </c>
      <c r="N166" s="314" t="s">
        <v>107</v>
      </c>
      <c r="O166" s="314" t="s">
        <v>107</v>
      </c>
      <c r="P166" s="314" t="s">
        <v>107</v>
      </c>
      <c r="Q166" s="314" t="s">
        <v>107</v>
      </c>
      <c r="R166" s="314" t="s">
        <v>107</v>
      </c>
      <c r="S166" s="314" t="s">
        <v>107</v>
      </c>
      <c r="T166" s="314" t="s">
        <v>107</v>
      </c>
      <c r="U166" s="314" t="s">
        <v>107</v>
      </c>
      <c r="V166" s="314" t="s">
        <v>107</v>
      </c>
      <c r="W166" s="314" t="s">
        <v>107</v>
      </c>
      <c r="X166" s="314" t="s">
        <v>107</v>
      </c>
      <c r="Y166" s="314" t="s">
        <v>107</v>
      </c>
      <c r="Z166" s="314" t="s">
        <v>107</v>
      </c>
      <c r="AA166" s="314" t="s">
        <v>107</v>
      </c>
      <c r="AB166" s="315" t="s">
        <v>107</v>
      </c>
    </row>
    <row r="167" spans="1:29" x14ac:dyDescent="0.2">
      <c r="A167" s="296">
        <v>163</v>
      </c>
      <c r="B167" s="303" t="s">
        <v>343</v>
      </c>
      <c r="C167" s="302">
        <v>13</v>
      </c>
      <c r="D167" s="302">
        <v>147</v>
      </c>
      <c r="E167" s="310" t="s">
        <v>9</v>
      </c>
      <c r="F167" s="331" t="s">
        <v>507</v>
      </c>
      <c r="G167" s="334"/>
      <c r="H167" s="306"/>
      <c r="I167" s="312" t="s">
        <v>107</v>
      </c>
      <c r="J167" s="313" t="s">
        <v>107</v>
      </c>
      <c r="K167" s="314" t="s">
        <v>107</v>
      </c>
      <c r="L167" s="313" t="s">
        <v>107</v>
      </c>
      <c r="M167" s="314" t="s">
        <v>107</v>
      </c>
      <c r="N167" s="314" t="s">
        <v>107</v>
      </c>
      <c r="O167" s="314" t="s">
        <v>107</v>
      </c>
      <c r="P167" s="314" t="s">
        <v>107</v>
      </c>
      <c r="Q167" s="314" t="s">
        <v>107</v>
      </c>
      <c r="R167" s="314" t="s">
        <v>107</v>
      </c>
      <c r="S167" s="314" t="s">
        <v>107</v>
      </c>
      <c r="T167" s="314" t="s">
        <v>107</v>
      </c>
      <c r="U167" s="314" t="s">
        <v>107</v>
      </c>
      <c r="V167" s="314" t="s">
        <v>107</v>
      </c>
      <c r="W167" s="314" t="s">
        <v>107</v>
      </c>
      <c r="X167" s="314" t="s">
        <v>107</v>
      </c>
      <c r="Y167" s="314" t="s">
        <v>107</v>
      </c>
      <c r="Z167" s="314" t="s">
        <v>107</v>
      </c>
      <c r="AA167" s="314" t="s">
        <v>107</v>
      </c>
      <c r="AB167" s="315" t="s">
        <v>107</v>
      </c>
    </row>
    <row r="168" spans="1:29" x14ac:dyDescent="0.2">
      <c r="A168" s="296">
        <v>164</v>
      </c>
      <c r="B168" s="303" t="s">
        <v>343</v>
      </c>
      <c r="C168" s="302">
        <v>13</v>
      </c>
      <c r="D168" s="302">
        <v>150</v>
      </c>
      <c r="E168" s="310" t="s">
        <v>9</v>
      </c>
      <c r="F168" s="331" t="s">
        <v>508</v>
      </c>
      <c r="G168" s="334" t="s">
        <v>350</v>
      </c>
      <c r="H168" s="306" t="s">
        <v>350</v>
      </c>
      <c r="I168" s="312" t="s">
        <v>107</v>
      </c>
      <c r="J168" s="313" t="s">
        <v>107</v>
      </c>
      <c r="K168" s="314" t="s">
        <v>107</v>
      </c>
      <c r="L168" s="313">
        <v>45.9</v>
      </c>
      <c r="M168" s="314" t="s">
        <v>107</v>
      </c>
      <c r="N168" s="314" t="s">
        <v>107</v>
      </c>
      <c r="O168" s="314" t="s">
        <v>107</v>
      </c>
      <c r="P168" s="314" t="s">
        <v>107</v>
      </c>
      <c r="Q168" s="314" t="s">
        <v>107</v>
      </c>
      <c r="R168" s="314" t="s">
        <v>107</v>
      </c>
      <c r="S168" s="314" t="s">
        <v>107</v>
      </c>
      <c r="T168" s="314" t="s">
        <v>107</v>
      </c>
      <c r="U168" s="314" t="s">
        <v>107</v>
      </c>
      <c r="V168" s="314" t="s">
        <v>107</v>
      </c>
      <c r="W168" s="314" t="s">
        <v>107</v>
      </c>
      <c r="X168" s="314" t="s">
        <v>107</v>
      </c>
      <c r="Y168" s="314" t="s">
        <v>107</v>
      </c>
      <c r="Z168" s="314" t="s">
        <v>107</v>
      </c>
      <c r="AA168" s="314" t="s">
        <v>107</v>
      </c>
      <c r="AB168" s="315">
        <v>84</v>
      </c>
    </row>
    <row r="169" spans="1:29" x14ac:dyDescent="0.2">
      <c r="A169" s="296">
        <v>165</v>
      </c>
      <c r="B169" s="303" t="s">
        <v>343</v>
      </c>
      <c r="C169" s="302">
        <v>13</v>
      </c>
      <c r="D169" s="302">
        <v>151</v>
      </c>
      <c r="E169" s="310" t="s">
        <v>7</v>
      </c>
      <c r="F169" s="331" t="s">
        <v>509</v>
      </c>
      <c r="G169" s="334" t="s">
        <v>350</v>
      </c>
      <c r="H169" s="306" t="s">
        <v>350</v>
      </c>
      <c r="I169" s="312" t="s">
        <v>107</v>
      </c>
      <c r="J169" s="313">
        <v>290.45</v>
      </c>
      <c r="K169" s="314" t="s">
        <v>107</v>
      </c>
      <c r="L169" s="313" t="s">
        <v>107</v>
      </c>
      <c r="M169" s="314" t="s">
        <v>107</v>
      </c>
      <c r="N169" s="314" t="s">
        <v>107</v>
      </c>
      <c r="O169" s="314">
        <v>39.64</v>
      </c>
      <c r="P169" s="314">
        <v>106.86</v>
      </c>
      <c r="Q169" s="314" t="s">
        <v>107</v>
      </c>
      <c r="R169" s="314" t="s">
        <v>107</v>
      </c>
      <c r="S169" s="314">
        <v>15.32</v>
      </c>
      <c r="T169" s="314" t="s">
        <v>107</v>
      </c>
      <c r="U169" s="314" t="s">
        <v>107</v>
      </c>
      <c r="V169" s="314" t="s">
        <v>107</v>
      </c>
      <c r="W169" s="314">
        <v>9.5599999999999987</v>
      </c>
      <c r="X169" s="314" t="s">
        <v>107</v>
      </c>
      <c r="Y169" s="314" t="s">
        <v>107</v>
      </c>
      <c r="Z169" s="314">
        <v>1136</v>
      </c>
      <c r="AA169" s="314" t="s">
        <v>107</v>
      </c>
      <c r="AB169" s="315" t="s">
        <v>107</v>
      </c>
    </row>
    <row r="170" spans="1:29" x14ac:dyDescent="0.2">
      <c r="A170" s="296">
        <v>166</v>
      </c>
      <c r="B170" s="303" t="s">
        <v>343</v>
      </c>
      <c r="C170" s="302">
        <v>13</v>
      </c>
      <c r="D170" s="302">
        <v>156</v>
      </c>
      <c r="E170" s="310" t="s">
        <v>9</v>
      </c>
      <c r="F170" s="331" t="s">
        <v>510</v>
      </c>
      <c r="G170" s="334" t="s">
        <v>350</v>
      </c>
      <c r="H170" s="306"/>
      <c r="I170" s="312" t="s">
        <v>107</v>
      </c>
      <c r="J170" s="313" t="s">
        <v>107</v>
      </c>
      <c r="K170" s="314">
        <v>74.62</v>
      </c>
      <c r="L170" s="313" t="s">
        <v>107</v>
      </c>
      <c r="M170" s="314" t="s">
        <v>107</v>
      </c>
      <c r="N170" s="314" t="s">
        <v>107</v>
      </c>
      <c r="O170" s="314" t="s">
        <v>107</v>
      </c>
      <c r="P170" s="314" t="s">
        <v>107</v>
      </c>
      <c r="Q170" s="314" t="s">
        <v>107</v>
      </c>
      <c r="R170" s="314" t="s">
        <v>107</v>
      </c>
      <c r="S170" s="314">
        <v>35</v>
      </c>
      <c r="T170" s="314" t="s">
        <v>107</v>
      </c>
      <c r="U170" s="314" t="s">
        <v>107</v>
      </c>
      <c r="V170" s="314" t="s">
        <v>107</v>
      </c>
      <c r="W170" s="314" t="s">
        <v>107</v>
      </c>
      <c r="X170" s="314" t="s">
        <v>107</v>
      </c>
      <c r="Y170" s="314" t="s">
        <v>107</v>
      </c>
      <c r="Z170" s="314" t="s">
        <v>107</v>
      </c>
      <c r="AA170" s="314">
        <v>346</v>
      </c>
      <c r="AB170" s="315" t="s">
        <v>107</v>
      </c>
    </row>
    <row r="171" spans="1:29" x14ac:dyDescent="0.2">
      <c r="A171" s="296">
        <v>167</v>
      </c>
      <c r="B171" s="303" t="s">
        <v>343</v>
      </c>
      <c r="C171" s="343">
        <v>13</v>
      </c>
      <c r="D171" s="343">
        <v>165</v>
      </c>
      <c r="E171" s="310" t="s">
        <v>9</v>
      </c>
      <c r="F171" s="331" t="s">
        <v>646</v>
      </c>
      <c r="G171" s="334" t="s">
        <v>350</v>
      </c>
      <c r="H171" s="306"/>
      <c r="I171" s="312"/>
      <c r="J171" s="313"/>
      <c r="K171" s="314"/>
      <c r="L171" s="313">
        <v>16.8</v>
      </c>
      <c r="M171" s="314"/>
      <c r="N171" s="314"/>
      <c r="O171" s="314"/>
      <c r="P171" s="314"/>
      <c r="Q171" s="314"/>
      <c r="R171" s="314"/>
      <c r="S171" s="314"/>
      <c r="T171" s="314"/>
      <c r="U171" s="314"/>
      <c r="V171" s="314"/>
      <c r="W171" s="314"/>
      <c r="X171" s="314"/>
      <c r="Y171" s="314"/>
      <c r="Z171" s="314"/>
      <c r="AA171" s="314"/>
      <c r="AB171" s="315">
        <v>248</v>
      </c>
      <c r="AC171" s="342"/>
    </row>
    <row r="172" spans="1:29" x14ac:dyDescent="0.2">
      <c r="A172" s="296">
        <v>168</v>
      </c>
      <c r="B172" s="303" t="s">
        <v>343</v>
      </c>
      <c r="C172" s="343">
        <v>13</v>
      </c>
      <c r="D172" s="343">
        <v>168</v>
      </c>
      <c r="E172" s="310" t="s">
        <v>9</v>
      </c>
      <c r="F172" s="331" t="s">
        <v>511</v>
      </c>
      <c r="G172" s="334"/>
      <c r="H172" s="306"/>
      <c r="I172" s="312" t="s">
        <v>107</v>
      </c>
      <c r="J172" s="313" t="s">
        <v>107</v>
      </c>
      <c r="K172" s="314" t="s">
        <v>107</v>
      </c>
      <c r="L172" s="313" t="s">
        <v>107</v>
      </c>
      <c r="M172" s="314" t="s">
        <v>107</v>
      </c>
      <c r="N172" s="314" t="s">
        <v>107</v>
      </c>
      <c r="O172" s="314" t="s">
        <v>107</v>
      </c>
      <c r="P172" s="314" t="s">
        <v>107</v>
      </c>
      <c r="Q172" s="314" t="s">
        <v>107</v>
      </c>
      <c r="R172" s="314" t="s">
        <v>107</v>
      </c>
      <c r="S172" s="314">
        <v>24.57</v>
      </c>
      <c r="T172" s="314" t="s">
        <v>107</v>
      </c>
      <c r="U172" s="314" t="s">
        <v>107</v>
      </c>
      <c r="V172" s="314" t="s">
        <v>107</v>
      </c>
      <c r="W172" s="314" t="s">
        <v>107</v>
      </c>
      <c r="X172" s="314" t="s">
        <v>107</v>
      </c>
      <c r="Y172" s="314" t="s">
        <v>107</v>
      </c>
      <c r="Z172" s="314" t="s">
        <v>107</v>
      </c>
      <c r="AA172" s="314" t="s">
        <v>107</v>
      </c>
      <c r="AB172" s="315" t="s">
        <v>107</v>
      </c>
      <c r="AC172" s="342"/>
    </row>
    <row r="173" spans="1:29" x14ac:dyDescent="0.2">
      <c r="A173" s="296">
        <v>169</v>
      </c>
      <c r="B173" s="303" t="s">
        <v>343</v>
      </c>
      <c r="C173" s="343">
        <v>13</v>
      </c>
      <c r="D173" s="343">
        <v>181</v>
      </c>
      <c r="E173" s="310" t="s">
        <v>9</v>
      </c>
      <c r="F173" s="331" t="s">
        <v>512</v>
      </c>
      <c r="G173" s="334" t="s">
        <v>350</v>
      </c>
      <c r="H173" s="306" t="s">
        <v>350</v>
      </c>
      <c r="I173" s="312" t="s">
        <v>107</v>
      </c>
      <c r="J173" s="313">
        <v>238.3</v>
      </c>
      <c r="K173" s="314" t="s">
        <v>107</v>
      </c>
      <c r="L173" s="313" t="s">
        <v>107</v>
      </c>
      <c r="M173" s="314" t="s">
        <v>107</v>
      </c>
      <c r="N173" s="314" t="s">
        <v>107</v>
      </c>
      <c r="O173" s="314" t="s">
        <v>107</v>
      </c>
      <c r="P173" s="314" t="s">
        <v>107</v>
      </c>
      <c r="Q173" s="314" t="s">
        <v>107</v>
      </c>
      <c r="R173" s="314" t="s">
        <v>107</v>
      </c>
      <c r="S173" s="314" t="s">
        <v>107</v>
      </c>
      <c r="T173" s="314" t="s">
        <v>107</v>
      </c>
      <c r="U173" s="314" t="s">
        <v>107</v>
      </c>
      <c r="V173" s="314" t="s">
        <v>107</v>
      </c>
      <c r="W173" s="314" t="s">
        <v>107</v>
      </c>
      <c r="X173" s="314" t="s">
        <v>107</v>
      </c>
      <c r="Y173" s="314" t="s">
        <v>107</v>
      </c>
      <c r="Z173" s="314">
        <v>654</v>
      </c>
      <c r="AA173" s="314" t="s">
        <v>107</v>
      </c>
      <c r="AB173" s="315" t="s">
        <v>107</v>
      </c>
      <c r="AC173" s="342"/>
    </row>
    <row r="174" spans="1:29" x14ac:dyDescent="0.2">
      <c r="A174" s="296">
        <v>170</v>
      </c>
      <c r="B174" s="303" t="s">
        <v>343</v>
      </c>
      <c r="C174" s="343">
        <v>13</v>
      </c>
      <c r="D174" s="343">
        <v>190</v>
      </c>
      <c r="E174" s="310" t="s">
        <v>9</v>
      </c>
      <c r="F174" s="331" t="s">
        <v>513</v>
      </c>
      <c r="G174" s="334" t="s">
        <v>350</v>
      </c>
      <c r="H174" s="306"/>
      <c r="I174" s="312" t="s">
        <v>107</v>
      </c>
      <c r="J174" s="313" t="s">
        <v>107</v>
      </c>
      <c r="K174" s="314">
        <v>26.7</v>
      </c>
      <c r="L174" s="313"/>
      <c r="M174" s="314"/>
      <c r="N174" s="314" t="s">
        <v>107</v>
      </c>
      <c r="O174" s="314" t="s">
        <v>107</v>
      </c>
      <c r="P174" s="314" t="s">
        <v>107</v>
      </c>
      <c r="Q174" s="314" t="s">
        <v>107</v>
      </c>
      <c r="R174" s="314" t="s">
        <v>107</v>
      </c>
      <c r="S174" s="314">
        <v>6.6</v>
      </c>
      <c r="T174" s="314" t="s">
        <v>107</v>
      </c>
      <c r="U174" s="314" t="s">
        <v>107</v>
      </c>
      <c r="V174" s="314" t="s">
        <v>107</v>
      </c>
      <c r="W174" s="314" t="s">
        <v>107</v>
      </c>
      <c r="X174" s="314" t="s">
        <v>107</v>
      </c>
      <c r="Y174" s="314" t="s">
        <v>107</v>
      </c>
      <c r="Z174" s="314" t="s">
        <v>107</v>
      </c>
      <c r="AA174" s="314" t="s">
        <v>107</v>
      </c>
      <c r="AB174" s="315" t="s">
        <v>107</v>
      </c>
      <c r="AC174" s="342"/>
    </row>
    <row r="175" spans="1:29" x14ac:dyDescent="0.2">
      <c r="A175" s="296">
        <v>171</v>
      </c>
      <c r="B175" s="303" t="s">
        <v>343</v>
      </c>
      <c r="C175" s="343">
        <v>13</v>
      </c>
      <c r="D175" s="343">
        <v>201</v>
      </c>
      <c r="E175" s="310" t="s">
        <v>9</v>
      </c>
      <c r="F175" s="331" t="s">
        <v>514</v>
      </c>
      <c r="G175" s="334"/>
      <c r="H175" s="306"/>
      <c r="I175" s="312" t="s">
        <v>107</v>
      </c>
      <c r="J175" s="313" t="s">
        <v>107</v>
      </c>
      <c r="K175" s="314" t="s">
        <v>107</v>
      </c>
      <c r="L175" s="313" t="s">
        <v>107</v>
      </c>
      <c r="M175" s="314" t="s">
        <v>107</v>
      </c>
      <c r="N175" s="314" t="s">
        <v>107</v>
      </c>
      <c r="O175" s="314" t="s">
        <v>107</v>
      </c>
      <c r="P175" s="314" t="s">
        <v>107</v>
      </c>
      <c r="Q175" s="314" t="s">
        <v>107</v>
      </c>
      <c r="R175" s="314" t="s">
        <v>107</v>
      </c>
      <c r="S175" s="314" t="s">
        <v>107</v>
      </c>
      <c r="T175" s="314" t="s">
        <v>107</v>
      </c>
      <c r="U175" s="314" t="s">
        <v>107</v>
      </c>
      <c r="V175" s="314" t="s">
        <v>107</v>
      </c>
      <c r="W175" s="314" t="s">
        <v>107</v>
      </c>
      <c r="X175" s="314" t="s">
        <v>107</v>
      </c>
      <c r="Y175" s="314" t="s">
        <v>107</v>
      </c>
      <c r="Z175" s="314" t="s">
        <v>107</v>
      </c>
      <c r="AA175" s="314" t="s">
        <v>107</v>
      </c>
      <c r="AB175" s="315" t="s">
        <v>107</v>
      </c>
      <c r="AC175" s="342"/>
    </row>
    <row r="176" spans="1:29" x14ac:dyDescent="0.2">
      <c r="A176" s="296">
        <v>172</v>
      </c>
      <c r="B176" s="303" t="s">
        <v>343</v>
      </c>
      <c r="C176" s="343">
        <v>13</v>
      </c>
      <c r="D176" s="343">
        <v>204</v>
      </c>
      <c r="E176" s="310" t="s">
        <v>9</v>
      </c>
      <c r="F176" s="331" t="s">
        <v>515</v>
      </c>
      <c r="G176" s="334" t="s">
        <v>350</v>
      </c>
      <c r="H176" s="306"/>
      <c r="I176" s="312" t="s">
        <v>107</v>
      </c>
      <c r="J176" s="313" t="s">
        <v>107</v>
      </c>
      <c r="K176" s="314" t="s">
        <v>107</v>
      </c>
      <c r="L176" s="313">
        <v>56.8</v>
      </c>
      <c r="M176" s="314" t="s">
        <v>107</v>
      </c>
      <c r="N176" s="314" t="s">
        <v>107</v>
      </c>
      <c r="O176" s="314" t="s">
        <v>107</v>
      </c>
      <c r="P176" s="314" t="s">
        <v>107</v>
      </c>
      <c r="Q176" s="314" t="s">
        <v>107</v>
      </c>
      <c r="R176" s="314" t="s">
        <v>107</v>
      </c>
      <c r="S176" s="314" t="s">
        <v>107</v>
      </c>
      <c r="T176" s="314" t="s">
        <v>107</v>
      </c>
      <c r="U176" s="314" t="s">
        <v>107</v>
      </c>
      <c r="V176" s="314" t="s">
        <v>107</v>
      </c>
      <c r="W176" s="314" t="s">
        <v>107</v>
      </c>
      <c r="X176" s="314" t="s">
        <v>107</v>
      </c>
      <c r="Y176" s="314" t="s">
        <v>107</v>
      </c>
      <c r="Z176" s="314" t="s">
        <v>107</v>
      </c>
      <c r="AA176" s="314" t="s">
        <v>107</v>
      </c>
      <c r="AB176" s="315">
        <v>137</v>
      </c>
      <c r="AC176" s="342"/>
    </row>
    <row r="177" spans="1:29" x14ac:dyDescent="0.2">
      <c r="A177" s="296">
        <v>173</v>
      </c>
      <c r="B177" s="303" t="s">
        <v>343</v>
      </c>
      <c r="C177" s="343">
        <v>13</v>
      </c>
      <c r="D177" s="343">
        <v>208</v>
      </c>
      <c r="E177" s="310" t="s">
        <v>7</v>
      </c>
      <c r="F177" s="331" t="s">
        <v>516</v>
      </c>
      <c r="G177" s="334"/>
      <c r="H177" s="306"/>
      <c r="I177" s="312" t="s">
        <v>107</v>
      </c>
      <c r="J177" s="313" t="s">
        <v>107</v>
      </c>
      <c r="K177" s="314" t="s">
        <v>107</v>
      </c>
      <c r="L177" s="313" t="s">
        <v>107</v>
      </c>
      <c r="M177" s="314" t="s">
        <v>107</v>
      </c>
      <c r="N177" s="314" t="s">
        <v>107</v>
      </c>
      <c r="O177" s="314" t="s">
        <v>107</v>
      </c>
      <c r="P177" s="314" t="s">
        <v>107</v>
      </c>
      <c r="Q177" s="314" t="s">
        <v>107</v>
      </c>
      <c r="R177" s="314" t="s">
        <v>107</v>
      </c>
      <c r="S177" s="314" t="s">
        <v>107</v>
      </c>
      <c r="T177" s="314" t="s">
        <v>107</v>
      </c>
      <c r="U177" s="314" t="s">
        <v>107</v>
      </c>
      <c r="V177" s="314" t="s">
        <v>107</v>
      </c>
      <c r="W177" s="314" t="s">
        <v>107</v>
      </c>
      <c r="X177" s="314" t="s">
        <v>107</v>
      </c>
      <c r="Y177" s="314" t="s">
        <v>107</v>
      </c>
      <c r="Z177" s="314" t="s">
        <v>107</v>
      </c>
      <c r="AA177" s="314" t="s">
        <v>107</v>
      </c>
      <c r="AB177" s="315" t="s">
        <v>107</v>
      </c>
      <c r="AC177" s="342"/>
    </row>
    <row r="178" spans="1:29" x14ac:dyDescent="0.2">
      <c r="A178" s="296">
        <v>174</v>
      </c>
      <c r="B178" s="303" t="s">
        <v>343</v>
      </c>
      <c r="C178" s="343">
        <v>13</v>
      </c>
      <c r="D178" s="343">
        <v>219</v>
      </c>
      <c r="E178" s="310" t="s">
        <v>9</v>
      </c>
      <c r="F178" s="331" t="s">
        <v>517</v>
      </c>
      <c r="G178" s="334" t="s">
        <v>350</v>
      </c>
      <c r="H178" s="306"/>
      <c r="I178" s="312" t="s">
        <v>107</v>
      </c>
      <c r="J178" s="313" t="s">
        <v>107</v>
      </c>
      <c r="K178" s="314" t="s">
        <v>107</v>
      </c>
      <c r="L178" s="313">
        <v>30.82</v>
      </c>
      <c r="M178" s="314" t="s">
        <v>107</v>
      </c>
      <c r="N178" s="314" t="s">
        <v>107</v>
      </c>
      <c r="O178" s="314" t="s">
        <v>107</v>
      </c>
      <c r="P178" s="314" t="s">
        <v>107</v>
      </c>
      <c r="Q178" s="314" t="s">
        <v>107</v>
      </c>
      <c r="R178" s="314" t="s">
        <v>107</v>
      </c>
      <c r="S178" s="314" t="s">
        <v>107</v>
      </c>
      <c r="T178" s="314" t="s">
        <v>107</v>
      </c>
      <c r="U178" s="314" t="s">
        <v>107</v>
      </c>
      <c r="V178" s="314" t="s">
        <v>107</v>
      </c>
      <c r="W178" s="314" t="s">
        <v>107</v>
      </c>
      <c r="X178" s="314" t="s">
        <v>107</v>
      </c>
      <c r="Y178" s="314" t="s">
        <v>107</v>
      </c>
      <c r="Z178" s="314" t="s">
        <v>107</v>
      </c>
      <c r="AA178" s="314" t="s">
        <v>107</v>
      </c>
      <c r="AB178" s="315">
        <v>71</v>
      </c>
      <c r="AC178" s="342"/>
    </row>
    <row r="179" spans="1:29" x14ac:dyDescent="0.2">
      <c r="A179" s="296">
        <v>175</v>
      </c>
      <c r="B179" s="303" t="s">
        <v>343</v>
      </c>
      <c r="C179" s="343">
        <v>13</v>
      </c>
      <c r="D179" s="343">
        <v>228</v>
      </c>
      <c r="E179" s="310" t="s">
        <v>9</v>
      </c>
      <c r="F179" s="331" t="s">
        <v>518</v>
      </c>
      <c r="G179" s="334" t="s">
        <v>350</v>
      </c>
      <c r="H179" s="306" t="s">
        <v>350</v>
      </c>
      <c r="I179" s="312" t="s">
        <v>107</v>
      </c>
      <c r="J179" s="313" t="s">
        <v>107</v>
      </c>
      <c r="K179" s="314">
        <v>45.9</v>
      </c>
      <c r="L179" s="313" t="s">
        <v>107</v>
      </c>
      <c r="M179" s="314" t="s">
        <v>107</v>
      </c>
      <c r="N179" s="314" t="s">
        <v>107</v>
      </c>
      <c r="O179" s="314" t="s">
        <v>107</v>
      </c>
      <c r="P179" s="314" t="s">
        <v>107</v>
      </c>
      <c r="Q179" s="314" t="s">
        <v>107</v>
      </c>
      <c r="R179" s="314" t="s">
        <v>107</v>
      </c>
      <c r="S179" s="314">
        <v>8</v>
      </c>
      <c r="T179" s="314" t="s">
        <v>107</v>
      </c>
      <c r="U179" s="314" t="s">
        <v>107</v>
      </c>
      <c r="V179" s="314" t="s">
        <v>107</v>
      </c>
      <c r="W179" s="314">
        <v>3.35</v>
      </c>
      <c r="X179" s="314" t="s">
        <v>107</v>
      </c>
      <c r="Y179" s="314" t="s">
        <v>107</v>
      </c>
      <c r="Z179" s="314" t="s">
        <v>107</v>
      </c>
      <c r="AA179" s="314">
        <v>51.5</v>
      </c>
      <c r="AB179" s="315" t="s">
        <v>107</v>
      </c>
      <c r="AC179" s="342"/>
    </row>
    <row r="180" spans="1:29" x14ac:dyDescent="0.2">
      <c r="A180" s="296">
        <v>176</v>
      </c>
      <c r="B180" s="303" t="s">
        <v>343</v>
      </c>
      <c r="C180" s="343">
        <v>13</v>
      </c>
      <c r="D180" s="343">
        <v>235</v>
      </c>
      <c r="E180" s="310" t="s">
        <v>7</v>
      </c>
      <c r="F180" s="331" t="s">
        <v>519</v>
      </c>
      <c r="G180" s="334" t="s">
        <v>350</v>
      </c>
      <c r="H180" s="306" t="s">
        <v>350</v>
      </c>
      <c r="I180" s="312" t="s">
        <v>107</v>
      </c>
      <c r="J180" s="313">
        <v>77.7</v>
      </c>
      <c r="K180" s="314" t="s">
        <v>107</v>
      </c>
      <c r="L180" s="313" t="s">
        <v>107</v>
      </c>
      <c r="M180" s="314" t="s">
        <v>107</v>
      </c>
      <c r="N180" s="314" t="s">
        <v>107</v>
      </c>
      <c r="O180" s="314" t="s">
        <v>107</v>
      </c>
      <c r="P180" s="314" t="s">
        <v>107</v>
      </c>
      <c r="Q180" s="314" t="s">
        <v>107</v>
      </c>
      <c r="R180" s="314" t="s">
        <v>107</v>
      </c>
      <c r="S180" s="314" t="s">
        <v>107</v>
      </c>
      <c r="T180" s="314" t="s">
        <v>107</v>
      </c>
      <c r="U180" s="314" t="s">
        <v>107</v>
      </c>
      <c r="V180" s="314" t="s">
        <v>107</v>
      </c>
      <c r="W180" s="314" t="s">
        <v>107</v>
      </c>
      <c r="X180" s="314" t="s">
        <v>107</v>
      </c>
      <c r="Y180" s="314" t="s">
        <v>107</v>
      </c>
      <c r="Z180" s="314">
        <v>588</v>
      </c>
      <c r="AA180" s="314" t="s">
        <v>107</v>
      </c>
      <c r="AB180" s="315" t="s">
        <v>107</v>
      </c>
      <c r="AC180" s="342"/>
    </row>
    <row r="181" spans="1:29" x14ac:dyDescent="0.2">
      <c r="A181" s="296">
        <v>177</v>
      </c>
      <c r="B181" s="303" t="s">
        <v>343</v>
      </c>
      <c r="C181" s="343">
        <v>13</v>
      </c>
      <c r="D181" s="343">
        <v>246</v>
      </c>
      <c r="E181" s="310" t="s">
        <v>3</v>
      </c>
      <c r="F181" s="331" t="s">
        <v>520</v>
      </c>
      <c r="G181" s="334" t="s">
        <v>350</v>
      </c>
      <c r="H181" s="306" t="s">
        <v>350</v>
      </c>
      <c r="I181" s="312" t="s">
        <v>107</v>
      </c>
      <c r="J181" s="313">
        <v>612.84</v>
      </c>
      <c r="K181" s="314">
        <v>6.1</v>
      </c>
      <c r="L181" s="313" t="s">
        <v>107</v>
      </c>
      <c r="M181" s="314" t="s">
        <v>107</v>
      </c>
      <c r="N181" s="314" t="s">
        <v>107</v>
      </c>
      <c r="O181" s="314">
        <v>0</v>
      </c>
      <c r="P181" s="314" t="s">
        <v>107</v>
      </c>
      <c r="Q181" s="314" t="s">
        <v>107</v>
      </c>
      <c r="R181" s="314">
        <v>29.37</v>
      </c>
      <c r="S181" s="314" t="s">
        <v>107</v>
      </c>
      <c r="T181" s="314" t="s">
        <v>107</v>
      </c>
      <c r="U181" s="314" t="s">
        <v>107</v>
      </c>
      <c r="V181" s="314">
        <v>0</v>
      </c>
      <c r="W181" s="314" t="s">
        <v>107</v>
      </c>
      <c r="X181" s="314" t="s">
        <v>107</v>
      </c>
      <c r="Y181" s="314" t="s">
        <v>107</v>
      </c>
      <c r="Z181" s="314">
        <v>0</v>
      </c>
      <c r="AA181" s="314">
        <v>1095.5999999999999</v>
      </c>
      <c r="AB181" s="315" t="s">
        <v>107</v>
      </c>
      <c r="AC181" s="342"/>
    </row>
    <row r="182" spans="1:29" x14ac:dyDescent="0.2">
      <c r="A182" s="296">
        <v>178</v>
      </c>
      <c r="B182" s="303" t="s">
        <v>343</v>
      </c>
      <c r="C182" s="343">
        <v>13</v>
      </c>
      <c r="D182" s="343">
        <v>254</v>
      </c>
      <c r="E182" s="310" t="s">
        <v>3</v>
      </c>
      <c r="F182" s="331" t="s">
        <v>521</v>
      </c>
      <c r="G182" s="334" t="s">
        <v>350</v>
      </c>
      <c r="H182" s="306" t="s">
        <v>350</v>
      </c>
      <c r="I182" s="312" t="s">
        <v>107</v>
      </c>
      <c r="J182" s="313">
        <v>242.42</v>
      </c>
      <c r="K182" s="314">
        <v>34.739999999999995</v>
      </c>
      <c r="L182" s="313" t="s">
        <v>107</v>
      </c>
      <c r="M182" s="314" t="s">
        <v>107</v>
      </c>
      <c r="N182" s="314">
        <v>62.429999999999993</v>
      </c>
      <c r="O182" s="314">
        <v>81.96</v>
      </c>
      <c r="P182" s="314" t="s">
        <v>107</v>
      </c>
      <c r="Q182" s="314" t="s">
        <v>107</v>
      </c>
      <c r="R182" s="314" t="s">
        <v>107</v>
      </c>
      <c r="S182" s="314" t="s">
        <v>107</v>
      </c>
      <c r="T182" s="314" t="s">
        <v>107</v>
      </c>
      <c r="U182" s="314" t="s">
        <v>107</v>
      </c>
      <c r="V182" s="314" t="s">
        <v>107</v>
      </c>
      <c r="W182" s="314" t="s">
        <v>107</v>
      </c>
      <c r="X182" s="314" t="s">
        <v>107</v>
      </c>
      <c r="Y182" s="314" t="s">
        <v>107</v>
      </c>
      <c r="Z182" s="314">
        <v>2357</v>
      </c>
      <c r="AA182" s="314" t="s">
        <v>107</v>
      </c>
      <c r="AB182" s="315" t="s">
        <v>107</v>
      </c>
      <c r="AC182" s="342"/>
    </row>
    <row r="183" spans="1:29" x14ac:dyDescent="0.2">
      <c r="A183" s="296">
        <v>179</v>
      </c>
      <c r="B183" s="303" t="s">
        <v>343</v>
      </c>
      <c r="C183" s="343">
        <v>13</v>
      </c>
      <c r="D183" s="343">
        <v>273</v>
      </c>
      <c r="E183" s="310" t="s">
        <v>5</v>
      </c>
      <c r="F183" s="331" t="s">
        <v>522</v>
      </c>
      <c r="G183" s="334" t="s">
        <v>350</v>
      </c>
      <c r="H183" s="306" t="s">
        <v>350</v>
      </c>
      <c r="I183" s="312" t="s">
        <v>107</v>
      </c>
      <c r="J183" s="313">
        <v>1030.02</v>
      </c>
      <c r="K183" s="314" t="s">
        <v>107</v>
      </c>
      <c r="L183" s="313" t="s">
        <v>107</v>
      </c>
      <c r="M183" s="314" t="s">
        <v>107</v>
      </c>
      <c r="N183" s="314" t="s">
        <v>107</v>
      </c>
      <c r="O183" s="314" t="s">
        <v>107</v>
      </c>
      <c r="P183" s="314">
        <v>73.7</v>
      </c>
      <c r="Q183" s="314" t="s">
        <v>107</v>
      </c>
      <c r="R183" s="314" t="s">
        <v>107</v>
      </c>
      <c r="S183" s="314">
        <v>2.4</v>
      </c>
      <c r="T183" s="314" t="s">
        <v>107</v>
      </c>
      <c r="U183" s="314" t="s">
        <v>107</v>
      </c>
      <c r="V183" s="314" t="s">
        <v>107</v>
      </c>
      <c r="W183" s="314">
        <v>3.3</v>
      </c>
      <c r="X183" s="314" t="s">
        <v>107</v>
      </c>
      <c r="Y183" s="314" t="s">
        <v>107</v>
      </c>
      <c r="Z183" s="314" t="s">
        <v>107</v>
      </c>
      <c r="AA183" s="314" t="s">
        <v>107</v>
      </c>
      <c r="AB183" s="315" t="s">
        <v>107</v>
      </c>
      <c r="AC183" s="342"/>
    </row>
    <row r="184" spans="1:29" x14ac:dyDescent="0.2">
      <c r="A184" s="296">
        <v>180</v>
      </c>
      <c r="B184" s="303" t="s">
        <v>343</v>
      </c>
      <c r="C184" s="302">
        <v>13</v>
      </c>
      <c r="D184" s="302">
        <v>294</v>
      </c>
      <c r="E184" s="310" t="s">
        <v>7</v>
      </c>
      <c r="F184" s="331" t="s">
        <v>523</v>
      </c>
      <c r="G184" s="334" t="s">
        <v>350</v>
      </c>
      <c r="H184" s="306"/>
      <c r="I184" s="312" t="s">
        <v>107</v>
      </c>
      <c r="J184" s="313" t="s">
        <v>107</v>
      </c>
      <c r="K184" s="314">
        <v>57.24</v>
      </c>
      <c r="L184" s="313" t="s">
        <v>107</v>
      </c>
      <c r="M184" s="314" t="s">
        <v>107</v>
      </c>
      <c r="N184" s="314" t="s">
        <v>107</v>
      </c>
      <c r="O184" s="314">
        <v>62.64</v>
      </c>
      <c r="P184" s="314" t="s">
        <v>107</v>
      </c>
      <c r="Q184" s="314" t="s">
        <v>107</v>
      </c>
      <c r="R184" s="314" t="s">
        <v>107</v>
      </c>
      <c r="S184" s="314" t="s">
        <v>107</v>
      </c>
      <c r="T184" s="314" t="s">
        <v>107</v>
      </c>
      <c r="U184" s="314" t="s">
        <v>107</v>
      </c>
      <c r="V184" s="314" t="s">
        <v>107</v>
      </c>
      <c r="W184" s="314" t="s">
        <v>107</v>
      </c>
      <c r="X184" s="314" t="s">
        <v>107</v>
      </c>
      <c r="Y184" s="314" t="s">
        <v>107</v>
      </c>
      <c r="Z184" s="314" t="s">
        <v>107</v>
      </c>
      <c r="AA184" s="314">
        <v>89</v>
      </c>
      <c r="AB184" s="315" t="s">
        <v>107</v>
      </c>
    </row>
    <row r="185" spans="1:29" x14ac:dyDescent="0.2">
      <c r="A185" s="296">
        <v>181</v>
      </c>
      <c r="B185" s="303" t="s">
        <v>343</v>
      </c>
      <c r="C185" s="302">
        <v>13</v>
      </c>
      <c r="D185" s="302">
        <v>299</v>
      </c>
      <c r="E185" s="310" t="s">
        <v>12</v>
      </c>
      <c r="F185" s="331" t="s">
        <v>524</v>
      </c>
      <c r="G185" s="334"/>
      <c r="H185" s="306"/>
      <c r="I185" s="312" t="s">
        <v>107</v>
      </c>
      <c r="J185" s="313" t="s">
        <v>107</v>
      </c>
      <c r="K185" s="314" t="s">
        <v>107</v>
      </c>
      <c r="L185" s="313" t="s">
        <v>107</v>
      </c>
      <c r="M185" s="314" t="s">
        <v>107</v>
      </c>
      <c r="N185" s="314" t="s">
        <v>107</v>
      </c>
      <c r="O185" s="314" t="s">
        <v>107</v>
      </c>
      <c r="P185" s="314" t="s">
        <v>107</v>
      </c>
      <c r="Q185" s="314" t="s">
        <v>107</v>
      </c>
      <c r="R185" s="314" t="s">
        <v>107</v>
      </c>
      <c r="S185" s="314" t="s">
        <v>107</v>
      </c>
      <c r="T185" s="314" t="s">
        <v>107</v>
      </c>
      <c r="U185" s="314" t="s">
        <v>107</v>
      </c>
      <c r="V185" s="314" t="s">
        <v>107</v>
      </c>
      <c r="W185" s="314" t="s">
        <v>107</v>
      </c>
      <c r="X185" s="314" t="s">
        <v>107</v>
      </c>
      <c r="Y185" s="314" t="s">
        <v>107</v>
      </c>
      <c r="Z185" s="314" t="s">
        <v>107</v>
      </c>
      <c r="AA185" s="314" t="s">
        <v>107</v>
      </c>
      <c r="AB185" s="315" t="s">
        <v>107</v>
      </c>
    </row>
    <row r="186" spans="1:29" x14ac:dyDescent="0.2">
      <c r="A186" s="296">
        <v>182</v>
      </c>
      <c r="B186" s="303" t="s">
        <v>343</v>
      </c>
      <c r="C186" s="302">
        <v>13</v>
      </c>
      <c r="D186" s="302">
        <v>313</v>
      </c>
      <c r="E186" s="310" t="s">
        <v>3</v>
      </c>
      <c r="F186" s="331" t="s">
        <v>525</v>
      </c>
      <c r="G186" s="334" t="s">
        <v>350</v>
      </c>
      <c r="H186" s="306" t="s">
        <v>350</v>
      </c>
      <c r="I186" s="312" t="s">
        <v>107</v>
      </c>
      <c r="J186" s="313">
        <v>545.59</v>
      </c>
      <c r="K186" s="314">
        <v>19.2</v>
      </c>
      <c r="L186" s="313" t="s">
        <v>107</v>
      </c>
      <c r="M186" s="314" t="s">
        <v>107</v>
      </c>
      <c r="N186" s="314" t="s">
        <v>107</v>
      </c>
      <c r="O186" s="314" t="s">
        <v>107</v>
      </c>
      <c r="P186" s="314" t="s">
        <v>107</v>
      </c>
      <c r="Q186" s="314" t="s">
        <v>107</v>
      </c>
      <c r="R186" s="314" t="s">
        <v>107</v>
      </c>
      <c r="S186" s="314" t="s">
        <v>107</v>
      </c>
      <c r="T186" s="314" t="s">
        <v>107</v>
      </c>
      <c r="U186" s="314" t="s">
        <v>107</v>
      </c>
      <c r="V186" s="314" t="s">
        <v>107</v>
      </c>
      <c r="W186" s="314" t="s">
        <v>107</v>
      </c>
      <c r="X186" s="314" t="s">
        <v>107</v>
      </c>
      <c r="Y186" s="314" t="s">
        <v>107</v>
      </c>
      <c r="Z186" s="314" t="s">
        <v>107</v>
      </c>
      <c r="AA186" s="314" t="s">
        <v>107</v>
      </c>
      <c r="AB186" s="315" t="s">
        <v>107</v>
      </c>
    </row>
    <row r="187" spans="1:29" x14ac:dyDescent="0.2">
      <c r="A187" s="296">
        <v>183</v>
      </c>
      <c r="B187" s="303" t="s">
        <v>343</v>
      </c>
      <c r="C187" s="302">
        <v>13</v>
      </c>
      <c r="D187" s="302">
        <v>314</v>
      </c>
      <c r="E187" s="310" t="s">
        <v>12</v>
      </c>
      <c r="F187" s="331" t="s">
        <v>526</v>
      </c>
      <c r="G187" s="334"/>
      <c r="H187" s="306"/>
      <c r="I187" s="312" t="s">
        <v>107</v>
      </c>
      <c r="J187" s="313" t="s">
        <v>107</v>
      </c>
      <c r="K187" s="314" t="s">
        <v>107</v>
      </c>
      <c r="L187" s="313" t="s">
        <v>107</v>
      </c>
      <c r="M187" s="314" t="s">
        <v>107</v>
      </c>
      <c r="N187" s="314" t="s">
        <v>107</v>
      </c>
      <c r="O187" s="314" t="s">
        <v>107</v>
      </c>
      <c r="P187" s="314" t="s">
        <v>107</v>
      </c>
      <c r="Q187" s="314" t="s">
        <v>107</v>
      </c>
      <c r="R187" s="314" t="s">
        <v>107</v>
      </c>
      <c r="S187" s="314" t="s">
        <v>107</v>
      </c>
      <c r="T187" s="314" t="s">
        <v>107</v>
      </c>
      <c r="U187" s="314" t="s">
        <v>107</v>
      </c>
      <c r="V187" s="314" t="s">
        <v>107</v>
      </c>
      <c r="W187" s="314" t="s">
        <v>107</v>
      </c>
      <c r="X187" s="314" t="s">
        <v>107</v>
      </c>
      <c r="Y187" s="314" t="s">
        <v>107</v>
      </c>
      <c r="Z187" s="314" t="s">
        <v>107</v>
      </c>
      <c r="AA187" s="314" t="s">
        <v>107</v>
      </c>
      <c r="AB187" s="315" t="s">
        <v>107</v>
      </c>
    </row>
    <row r="188" spans="1:29" x14ac:dyDescent="0.2">
      <c r="A188" s="296">
        <v>184</v>
      </c>
      <c r="B188" s="303" t="s">
        <v>343</v>
      </c>
      <c r="C188" s="302">
        <v>13</v>
      </c>
      <c r="D188" s="302">
        <v>315</v>
      </c>
      <c r="E188" s="310" t="s">
        <v>7</v>
      </c>
      <c r="F188" s="331" t="s">
        <v>527</v>
      </c>
      <c r="G188" s="334" t="s">
        <v>350</v>
      </c>
      <c r="H188" s="306" t="s">
        <v>350</v>
      </c>
      <c r="I188" s="312" t="s">
        <v>107</v>
      </c>
      <c r="J188" s="313">
        <v>5.2</v>
      </c>
      <c r="K188" s="314">
        <v>105.3</v>
      </c>
      <c r="L188" s="313" t="s">
        <v>107</v>
      </c>
      <c r="M188" s="314" t="s">
        <v>107</v>
      </c>
      <c r="N188" s="314" t="s">
        <v>107</v>
      </c>
      <c r="O188" s="314" t="s">
        <v>107</v>
      </c>
      <c r="P188" s="314" t="s">
        <v>107</v>
      </c>
      <c r="Q188" s="314" t="s">
        <v>107</v>
      </c>
      <c r="R188" s="314">
        <v>4.26</v>
      </c>
      <c r="S188" s="314" t="s">
        <v>107</v>
      </c>
      <c r="T188" s="314" t="s">
        <v>107</v>
      </c>
      <c r="U188" s="314" t="s">
        <v>107</v>
      </c>
      <c r="V188" s="314">
        <v>11.434999999999999</v>
      </c>
      <c r="W188" s="314" t="s">
        <v>107</v>
      </c>
      <c r="X188" s="314" t="s">
        <v>107</v>
      </c>
      <c r="Y188" s="314" t="s">
        <v>107</v>
      </c>
      <c r="Z188" s="314" t="s">
        <v>107</v>
      </c>
      <c r="AA188" s="314" t="s">
        <v>107</v>
      </c>
      <c r="AB188" s="315" t="s">
        <v>107</v>
      </c>
    </row>
    <row r="189" spans="1:29" x14ac:dyDescent="0.2">
      <c r="A189" s="296">
        <v>185</v>
      </c>
      <c r="B189" s="303" t="s">
        <v>343</v>
      </c>
      <c r="C189" s="302">
        <v>13</v>
      </c>
      <c r="D189" s="302">
        <v>322</v>
      </c>
      <c r="E189" s="310" t="s">
        <v>3</v>
      </c>
      <c r="F189" s="331" t="s">
        <v>528</v>
      </c>
      <c r="G189" s="334" t="s">
        <v>350</v>
      </c>
      <c r="H189" s="306"/>
      <c r="I189" s="312" t="s">
        <v>107</v>
      </c>
      <c r="J189" s="313">
        <v>227.59</v>
      </c>
      <c r="K189" s="314" t="s">
        <v>107</v>
      </c>
      <c r="L189" s="313" t="s">
        <v>107</v>
      </c>
      <c r="M189" s="314" t="s">
        <v>107</v>
      </c>
      <c r="N189" s="314" t="s">
        <v>107</v>
      </c>
      <c r="O189" s="314" t="s">
        <v>107</v>
      </c>
      <c r="P189" s="314" t="s">
        <v>107</v>
      </c>
      <c r="Q189" s="314" t="s">
        <v>107</v>
      </c>
      <c r="R189" s="314">
        <v>23.25</v>
      </c>
      <c r="S189" s="314" t="s">
        <v>107</v>
      </c>
      <c r="T189" s="314" t="s">
        <v>107</v>
      </c>
      <c r="U189" s="314" t="s">
        <v>107</v>
      </c>
      <c r="V189" s="314" t="s">
        <v>107</v>
      </c>
      <c r="W189" s="314" t="s">
        <v>107</v>
      </c>
      <c r="X189" s="314" t="s">
        <v>107</v>
      </c>
      <c r="Y189" s="314" t="s">
        <v>107</v>
      </c>
      <c r="Z189" s="314" t="s">
        <v>107</v>
      </c>
      <c r="AA189" s="314" t="s">
        <v>107</v>
      </c>
      <c r="AB189" s="315" t="s">
        <v>107</v>
      </c>
    </row>
    <row r="190" spans="1:29" x14ac:dyDescent="0.2">
      <c r="A190" s="296">
        <v>186</v>
      </c>
      <c r="B190" s="303" t="s">
        <v>343</v>
      </c>
      <c r="C190" s="302">
        <v>13</v>
      </c>
      <c r="D190" s="302">
        <v>325</v>
      </c>
      <c r="E190" s="310" t="s">
        <v>5</v>
      </c>
      <c r="F190" s="331" t="s">
        <v>529</v>
      </c>
      <c r="G190" s="334" t="s">
        <v>350</v>
      </c>
      <c r="H190" s="306" t="s">
        <v>350</v>
      </c>
      <c r="I190" s="312" t="s">
        <v>107</v>
      </c>
      <c r="J190" s="313">
        <v>713.1</v>
      </c>
      <c r="K190" s="314" t="s">
        <v>107</v>
      </c>
      <c r="L190" s="313" t="s">
        <v>107</v>
      </c>
      <c r="M190" s="314" t="s">
        <v>107</v>
      </c>
      <c r="N190" s="314">
        <v>53.38</v>
      </c>
      <c r="O190" s="314" t="s">
        <v>107</v>
      </c>
      <c r="P190" s="314" t="s">
        <v>107</v>
      </c>
      <c r="Q190" s="314" t="s">
        <v>107</v>
      </c>
      <c r="R190" s="314">
        <v>28.810000000000002</v>
      </c>
      <c r="S190" s="314" t="s">
        <v>107</v>
      </c>
      <c r="T190" s="314" t="s">
        <v>107</v>
      </c>
      <c r="U190" s="314" t="s">
        <v>107</v>
      </c>
      <c r="V190" s="314">
        <v>3.5</v>
      </c>
      <c r="W190" s="314" t="s">
        <v>107</v>
      </c>
      <c r="X190" s="314" t="s">
        <v>107</v>
      </c>
      <c r="Y190" s="314" t="s">
        <v>107</v>
      </c>
      <c r="Z190" s="314">
        <v>1237</v>
      </c>
      <c r="AA190" s="314" t="s">
        <v>107</v>
      </c>
      <c r="AB190" s="315" t="s">
        <v>107</v>
      </c>
    </row>
    <row r="191" spans="1:29" x14ac:dyDescent="0.2">
      <c r="A191" s="296">
        <v>187</v>
      </c>
      <c r="B191" s="303" t="s">
        <v>343</v>
      </c>
      <c r="C191" s="302">
        <v>13</v>
      </c>
      <c r="D191" s="302">
        <v>328</v>
      </c>
      <c r="E191" s="310" t="s">
        <v>12</v>
      </c>
      <c r="F191" s="331" t="s">
        <v>530</v>
      </c>
      <c r="G191" s="334"/>
      <c r="H191" s="306"/>
      <c r="I191" s="312" t="s">
        <v>107</v>
      </c>
      <c r="J191" s="313" t="s">
        <v>107</v>
      </c>
      <c r="K191" s="314" t="s">
        <v>107</v>
      </c>
      <c r="L191" s="313" t="s">
        <v>107</v>
      </c>
      <c r="M191" s="314" t="s">
        <v>107</v>
      </c>
      <c r="N191" s="314" t="s">
        <v>107</v>
      </c>
      <c r="O191" s="314" t="s">
        <v>107</v>
      </c>
      <c r="P191" s="314" t="s">
        <v>107</v>
      </c>
      <c r="Q191" s="314" t="s">
        <v>107</v>
      </c>
      <c r="R191" s="314" t="s">
        <v>107</v>
      </c>
      <c r="S191" s="314" t="s">
        <v>107</v>
      </c>
      <c r="T191" s="314" t="s">
        <v>107</v>
      </c>
      <c r="U191" s="314" t="s">
        <v>107</v>
      </c>
      <c r="V191" s="314" t="s">
        <v>107</v>
      </c>
      <c r="W191" s="314" t="s">
        <v>107</v>
      </c>
      <c r="X191" s="314" t="s">
        <v>107</v>
      </c>
      <c r="Y191" s="314" t="s">
        <v>107</v>
      </c>
      <c r="Z191" s="314" t="s">
        <v>107</v>
      </c>
      <c r="AA191" s="314" t="s">
        <v>107</v>
      </c>
      <c r="AB191" s="315" t="s">
        <v>107</v>
      </c>
    </row>
    <row r="192" spans="1:29" x14ac:dyDescent="0.2">
      <c r="A192" s="296">
        <v>188</v>
      </c>
      <c r="B192" s="303" t="s">
        <v>343</v>
      </c>
      <c r="C192" s="302">
        <v>13</v>
      </c>
      <c r="D192" s="302">
        <v>344</v>
      </c>
      <c r="E192" s="310" t="s">
        <v>12</v>
      </c>
      <c r="F192" s="331" t="s">
        <v>531</v>
      </c>
      <c r="G192" s="334"/>
      <c r="H192" s="306"/>
      <c r="I192" s="312" t="s">
        <v>107</v>
      </c>
      <c r="J192" s="313" t="s">
        <v>107</v>
      </c>
      <c r="K192" s="314" t="s">
        <v>107</v>
      </c>
      <c r="L192" s="313" t="s">
        <v>107</v>
      </c>
      <c r="M192" s="314" t="s">
        <v>107</v>
      </c>
      <c r="N192" s="314" t="s">
        <v>107</v>
      </c>
      <c r="O192" s="314" t="s">
        <v>107</v>
      </c>
      <c r="P192" s="314" t="s">
        <v>107</v>
      </c>
      <c r="Q192" s="314" t="s">
        <v>107</v>
      </c>
      <c r="R192" s="314" t="s">
        <v>107</v>
      </c>
      <c r="S192" s="314" t="s">
        <v>107</v>
      </c>
      <c r="T192" s="314" t="s">
        <v>107</v>
      </c>
      <c r="U192" s="314" t="s">
        <v>107</v>
      </c>
      <c r="V192" s="314" t="s">
        <v>107</v>
      </c>
      <c r="W192" s="314" t="s">
        <v>107</v>
      </c>
      <c r="X192" s="314" t="s">
        <v>107</v>
      </c>
      <c r="Y192" s="314" t="s">
        <v>107</v>
      </c>
      <c r="Z192" s="314" t="s">
        <v>107</v>
      </c>
      <c r="AA192" s="314" t="s">
        <v>107</v>
      </c>
      <c r="AB192" s="315" t="s">
        <v>107</v>
      </c>
    </row>
    <row r="193" spans="1:28" x14ac:dyDescent="0.2">
      <c r="A193" s="296">
        <v>189</v>
      </c>
      <c r="B193" s="303" t="s">
        <v>343</v>
      </c>
      <c r="C193" s="302">
        <v>13</v>
      </c>
      <c r="D193" s="302">
        <v>346</v>
      </c>
      <c r="E193" s="310" t="s">
        <v>9</v>
      </c>
      <c r="F193" s="331" t="s">
        <v>532</v>
      </c>
      <c r="G193" s="334"/>
      <c r="H193" s="306"/>
      <c r="I193" s="312" t="s">
        <v>107</v>
      </c>
      <c r="J193" s="313" t="s">
        <v>107</v>
      </c>
      <c r="K193" s="314" t="s">
        <v>107</v>
      </c>
      <c r="L193" s="313" t="s">
        <v>107</v>
      </c>
      <c r="M193" s="314" t="s">
        <v>107</v>
      </c>
      <c r="N193" s="314" t="s">
        <v>107</v>
      </c>
      <c r="O193" s="314" t="s">
        <v>107</v>
      </c>
      <c r="P193" s="314" t="s">
        <v>107</v>
      </c>
      <c r="Q193" s="314" t="s">
        <v>107</v>
      </c>
      <c r="R193" s="314" t="s">
        <v>107</v>
      </c>
      <c r="S193" s="314" t="s">
        <v>107</v>
      </c>
      <c r="T193" s="314" t="s">
        <v>107</v>
      </c>
      <c r="U193" s="314" t="s">
        <v>107</v>
      </c>
      <c r="V193" s="314" t="s">
        <v>107</v>
      </c>
      <c r="W193" s="314" t="s">
        <v>107</v>
      </c>
      <c r="X193" s="314" t="s">
        <v>107</v>
      </c>
      <c r="Y193" s="314" t="s">
        <v>107</v>
      </c>
      <c r="Z193" s="314" t="s">
        <v>107</v>
      </c>
      <c r="AA193" s="314" t="s">
        <v>107</v>
      </c>
      <c r="AB193" s="315" t="s">
        <v>107</v>
      </c>
    </row>
    <row r="194" spans="1:28" x14ac:dyDescent="0.2">
      <c r="A194" s="296">
        <v>190</v>
      </c>
      <c r="B194" s="303" t="s">
        <v>343</v>
      </c>
      <c r="C194" s="302">
        <v>13</v>
      </c>
      <c r="D194" s="302">
        <v>364</v>
      </c>
      <c r="E194" s="310" t="s">
        <v>12</v>
      </c>
      <c r="F194" s="331" t="s">
        <v>533</v>
      </c>
      <c r="G194" s="334"/>
      <c r="H194" s="306"/>
      <c r="I194" s="312" t="s">
        <v>107</v>
      </c>
      <c r="J194" s="313" t="s">
        <v>107</v>
      </c>
      <c r="K194" s="314" t="s">
        <v>107</v>
      </c>
      <c r="L194" s="313" t="s">
        <v>107</v>
      </c>
      <c r="M194" s="314" t="s">
        <v>107</v>
      </c>
      <c r="N194" s="314" t="s">
        <v>107</v>
      </c>
      <c r="O194" s="314" t="s">
        <v>107</v>
      </c>
      <c r="P194" s="314" t="s">
        <v>107</v>
      </c>
      <c r="Q194" s="314" t="s">
        <v>107</v>
      </c>
      <c r="R194" s="314" t="s">
        <v>107</v>
      </c>
      <c r="S194" s="314" t="s">
        <v>107</v>
      </c>
      <c r="T194" s="314" t="s">
        <v>107</v>
      </c>
      <c r="U194" s="314" t="s">
        <v>107</v>
      </c>
      <c r="V194" s="314" t="s">
        <v>107</v>
      </c>
      <c r="W194" s="314" t="s">
        <v>107</v>
      </c>
      <c r="X194" s="314" t="s">
        <v>107</v>
      </c>
      <c r="Y194" s="314" t="s">
        <v>107</v>
      </c>
      <c r="Z194" s="314" t="s">
        <v>107</v>
      </c>
      <c r="AA194" s="314" t="s">
        <v>107</v>
      </c>
      <c r="AB194" s="315" t="s">
        <v>107</v>
      </c>
    </row>
    <row r="195" spans="1:28" x14ac:dyDescent="0.2">
      <c r="A195" s="296">
        <v>191</v>
      </c>
      <c r="B195" s="303" t="s">
        <v>343</v>
      </c>
      <c r="C195" s="302">
        <v>13</v>
      </c>
      <c r="D195" s="302">
        <v>377</v>
      </c>
      <c r="E195" s="310" t="s">
        <v>7</v>
      </c>
      <c r="F195" s="331" t="s">
        <v>534</v>
      </c>
      <c r="G195" s="334"/>
      <c r="H195" s="306"/>
      <c r="I195" s="312" t="s">
        <v>107</v>
      </c>
      <c r="J195" s="313" t="s">
        <v>107</v>
      </c>
      <c r="K195" s="314" t="s">
        <v>107</v>
      </c>
      <c r="L195" s="313" t="s">
        <v>107</v>
      </c>
      <c r="M195" s="314" t="s">
        <v>107</v>
      </c>
      <c r="N195" s="314" t="s">
        <v>107</v>
      </c>
      <c r="O195" s="314" t="s">
        <v>107</v>
      </c>
      <c r="P195" s="314" t="s">
        <v>107</v>
      </c>
      <c r="Q195" s="314" t="s">
        <v>107</v>
      </c>
      <c r="R195" s="314" t="s">
        <v>107</v>
      </c>
      <c r="S195" s="314" t="s">
        <v>107</v>
      </c>
      <c r="T195" s="314" t="s">
        <v>107</v>
      </c>
      <c r="U195" s="314" t="s">
        <v>107</v>
      </c>
      <c r="V195" s="314" t="s">
        <v>107</v>
      </c>
      <c r="W195" s="314" t="s">
        <v>107</v>
      </c>
      <c r="X195" s="314" t="s">
        <v>107</v>
      </c>
      <c r="Y195" s="314" t="s">
        <v>107</v>
      </c>
      <c r="Z195" s="314" t="s">
        <v>107</v>
      </c>
      <c r="AA195" s="314" t="s">
        <v>107</v>
      </c>
      <c r="AB195" s="315" t="s">
        <v>107</v>
      </c>
    </row>
    <row r="196" spans="1:28" x14ac:dyDescent="0.2">
      <c r="A196" s="296">
        <v>192</v>
      </c>
      <c r="B196" s="303" t="s">
        <v>343</v>
      </c>
      <c r="C196" s="302">
        <v>13</v>
      </c>
      <c r="D196" s="302">
        <v>425</v>
      </c>
      <c r="E196" s="310" t="s">
        <v>5</v>
      </c>
      <c r="F196" s="331" t="s">
        <v>535</v>
      </c>
      <c r="G196" s="334" t="s">
        <v>350</v>
      </c>
      <c r="H196" s="306" t="s">
        <v>350</v>
      </c>
      <c r="I196" s="312" t="s">
        <v>107</v>
      </c>
      <c r="J196" s="313">
        <v>139.67000000000002</v>
      </c>
      <c r="K196" s="314" t="s">
        <v>107</v>
      </c>
      <c r="L196" s="313" t="s">
        <v>107</v>
      </c>
      <c r="M196" s="314" t="s">
        <v>107</v>
      </c>
      <c r="N196" s="314">
        <v>4.47</v>
      </c>
      <c r="O196" s="314" t="s">
        <v>107</v>
      </c>
      <c r="P196" s="314" t="s">
        <v>107</v>
      </c>
      <c r="Q196" s="314" t="s">
        <v>107</v>
      </c>
      <c r="R196" s="314">
        <v>25.380000000000003</v>
      </c>
      <c r="S196" s="314" t="s">
        <v>107</v>
      </c>
      <c r="T196" s="314" t="s">
        <v>107</v>
      </c>
      <c r="U196" s="314" t="s">
        <v>107</v>
      </c>
      <c r="V196" s="314" t="s">
        <v>107</v>
      </c>
      <c r="W196" s="314" t="s">
        <v>107</v>
      </c>
      <c r="X196" s="314" t="s">
        <v>107</v>
      </c>
      <c r="Y196" s="314" t="s">
        <v>107</v>
      </c>
      <c r="Z196" s="314">
        <v>1025</v>
      </c>
      <c r="AA196" s="314" t="s">
        <v>107</v>
      </c>
      <c r="AB196" s="315" t="s">
        <v>107</v>
      </c>
    </row>
    <row r="197" spans="1:28" x14ac:dyDescent="0.2">
      <c r="A197" s="296">
        <v>193</v>
      </c>
      <c r="B197" s="303" t="s">
        <v>343</v>
      </c>
      <c r="C197" s="302">
        <v>13</v>
      </c>
      <c r="D197" s="302">
        <v>444</v>
      </c>
      <c r="E197" s="310" t="s">
        <v>5</v>
      </c>
      <c r="F197" s="331" t="s">
        <v>536</v>
      </c>
      <c r="G197" s="334" t="s">
        <v>350</v>
      </c>
      <c r="H197" s="306" t="s">
        <v>350</v>
      </c>
      <c r="I197" s="312" t="s">
        <v>107</v>
      </c>
      <c r="J197" s="313" t="s">
        <v>107</v>
      </c>
      <c r="K197" s="314">
        <v>254.14</v>
      </c>
      <c r="L197" s="313" t="s">
        <v>107</v>
      </c>
      <c r="M197" s="314" t="s">
        <v>107</v>
      </c>
      <c r="N197" s="314" t="s">
        <v>107</v>
      </c>
      <c r="O197" s="314" t="s">
        <v>107</v>
      </c>
      <c r="P197" s="314" t="s">
        <v>107</v>
      </c>
      <c r="Q197" s="314" t="s">
        <v>107</v>
      </c>
      <c r="R197" s="314" t="s">
        <v>107</v>
      </c>
      <c r="S197" s="314">
        <v>13.2</v>
      </c>
      <c r="T197" s="314" t="s">
        <v>107</v>
      </c>
      <c r="U197" s="314" t="s">
        <v>107</v>
      </c>
      <c r="V197" s="314" t="s">
        <v>107</v>
      </c>
      <c r="W197" s="314">
        <v>2.4</v>
      </c>
      <c r="X197" s="314" t="s">
        <v>107</v>
      </c>
      <c r="Y197" s="314" t="s">
        <v>107</v>
      </c>
      <c r="Z197" s="314" t="s">
        <v>107</v>
      </c>
      <c r="AA197" s="314">
        <v>250</v>
      </c>
      <c r="AB197" s="315" t="s">
        <v>107</v>
      </c>
    </row>
    <row r="198" spans="1:28" x14ac:dyDescent="0.2">
      <c r="A198" s="296">
        <v>194</v>
      </c>
      <c r="B198" s="303" t="s">
        <v>343</v>
      </c>
      <c r="C198" s="302">
        <v>13</v>
      </c>
      <c r="D198" s="302">
        <v>488</v>
      </c>
      <c r="E198" s="310" t="s">
        <v>5</v>
      </c>
      <c r="F198" s="331" t="s">
        <v>537</v>
      </c>
      <c r="G198" s="334" t="s">
        <v>350</v>
      </c>
      <c r="H198" s="306" t="s">
        <v>350</v>
      </c>
      <c r="I198" s="312"/>
      <c r="J198" s="314">
        <v>1038.78</v>
      </c>
      <c r="K198" s="314">
        <v>28.91</v>
      </c>
      <c r="L198" s="314"/>
      <c r="M198" s="314"/>
      <c r="N198" s="314"/>
      <c r="O198" s="314"/>
      <c r="P198" s="314"/>
      <c r="Q198" s="314"/>
      <c r="R198" s="314">
        <v>3.69</v>
      </c>
      <c r="S198" s="314"/>
      <c r="T198" s="314"/>
      <c r="U198" s="314"/>
      <c r="V198" s="314"/>
      <c r="W198" s="314"/>
      <c r="X198" s="314"/>
      <c r="Y198" s="314"/>
      <c r="Z198" s="314"/>
      <c r="AA198" s="314">
        <v>5550.78</v>
      </c>
      <c r="AB198" s="315"/>
    </row>
    <row r="199" spans="1:28" x14ac:dyDescent="0.2">
      <c r="A199" s="296">
        <v>195</v>
      </c>
      <c r="B199" s="303" t="s">
        <v>343</v>
      </c>
      <c r="C199" s="302">
        <v>13</v>
      </c>
      <c r="D199" s="302">
        <v>492</v>
      </c>
      <c r="E199" s="310" t="s">
        <v>5</v>
      </c>
      <c r="F199" s="331" t="s">
        <v>538</v>
      </c>
      <c r="G199" s="334" t="s">
        <v>350</v>
      </c>
      <c r="H199" s="306" t="s">
        <v>350</v>
      </c>
      <c r="I199" s="312" t="s">
        <v>107</v>
      </c>
      <c r="J199" s="313">
        <v>726.92</v>
      </c>
      <c r="K199" s="314" t="s">
        <v>107</v>
      </c>
      <c r="L199" s="313" t="s">
        <v>107</v>
      </c>
      <c r="M199" s="314" t="s">
        <v>107</v>
      </c>
      <c r="N199" s="314" t="s">
        <v>107</v>
      </c>
      <c r="O199" s="314" t="s">
        <v>107</v>
      </c>
      <c r="P199" s="314" t="s">
        <v>107</v>
      </c>
      <c r="Q199" s="314" t="s">
        <v>107</v>
      </c>
      <c r="R199" s="314">
        <v>17.580000000000002</v>
      </c>
      <c r="S199" s="314" t="s">
        <v>107</v>
      </c>
      <c r="T199" s="314" t="s">
        <v>107</v>
      </c>
      <c r="U199" s="314" t="s">
        <v>107</v>
      </c>
      <c r="V199" s="314">
        <v>14.24</v>
      </c>
      <c r="W199" s="314" t="s">
        <v>107</v>
      </c>
      <c r="X199" s="314" t="s">
        <v>107</v>
      </c>
      <c r="Y199" s="314" t="s">
        <v>107</v>
      </c>
      <c r="Z199" s="314" t="s">
        <v>107</v>
      </c>
      <c r="AA199" s="314" t="s">
        <v>107</v>
      </c>
      <c r="AB199" s="315" t="s">
        <v>107</v>
      </c>
    </row>
    <row r="200" spans="1:28" x14ac:dyDescent="0.2">
      <c r="A200" s="296">
        <v>196</v>
      </c>
      <c r="B200" s="303" t="s">
        <v>343</v>
      </c>
      <c r="C200" s="302">
        <v>13</v>
      </c>
      <c r="D200" s="302">
        <v>498</v>
      </c>
      <c r="E200" s="310" t="s">
        <v>7</v>
      </c>
      <c r="F200" s="331" t="s">
        <v>539</v>
      </c>
      <c r="G200" s="334"/>
      <c r="H200" s="306"/>
      <c r="I200" s="312" t="s">
        <v>107</v>
      </c>
      <c r="J200" s="313" t="s">
        <v>107</v>
      </c>
      <c r="K200" s="314" t="s">
        <v>107</v>
      </c>
      <c r="L200" s="313" t="s">
        <v>107</v>
      </c>
      <c r="M200" s="314" t="s">
        <v>107</v>
      </c>
      <c r="N200" s="314" t="s">
        <v>107</v>
      </c>
      <c r="O200" s="314" t="s">
        <v>107</v>
      </c>
      <c r="P200" s="314" t="s">
        <v>107</v>
      </c>
      <c r="Q200" s="314" t="s">
        <v>107</v>
      </c>
      <c r="R200" s="314" t="s">
        <v>107</v>
      </c>
      <c r="S200" s="314" t="s">
        <v>107</v>
      </c>
      <c r="T200" s="314" t="s">
        <v>107</v>
      </c>
      <c r="U200" s="314" t="s">
        <v>107</v>
      </c>
      <c r="V200" s="314" t="s">
        <v>107</v>
      </c>
      <c r="W200" s="314" t="s">
        <v>107</v>
      </c>
      <c r="X200" s="314" t="s">
        <v>107</v>
      </c>
      <c r="Y200" s="314" t="s">
        <v>107</v>
      </c>
      <c r="Z200" s="314" t="s">
        <v>107</v>
      </c>
      <c r="AA200" s="314" t="s">
        <v>107</v>
      </c>
      <c r="AB200" s="315" t="s">
        <v>107</v>
      </c>
    </row>
    <row r="201" spans="1:28" x14ac:dyDescent="0.2">
      <c r="A201" s="296">
        <v>197</v>
      </c>
      <c r="B201" s="303" t="s">
        <v>343</v>
      </c>
      <c r="C201" s="302">
        <v>13</v>
      </c>
      <c r="D201" s="302">
        <v>499</v>
      </c>
      <c r="E201" s="310" t="s">
        <v>7</v>
      </c>
      <c r="F201" s="331" t="s">
        <v>540</v>
      </c>
      <c r="G201" s="334"/>
      <c r="H201" s="306"/>
      <c r="I201" s="312" t="s">
        <v>107</v>
      </c>
      <c r="J201" s="313" t="s">
        <v>107</v>
      </c>
      <c r="K201" s="314" t="s">
        <v>107</v>
      </c>
      <c r="L201" s="313" t="s">
        <v>107</v>
      </c>
      <c r="M201" s="314" t="s">
        <v>107</v>
      </c>
      <c r="N201" s="314" t="s">
        <v>107</v>
      </c>
      <c r="O201" s="314" t="s">
        <v>107</v>
      </c>
      <c r="P201" s="314" t="s">
        <v>107</v>
      </c>
      <c r="Q201" s="314" t="s">
        <v>107</v>
      </c>
      <c r="R201" s="314" t="s">
        <v>107</v>
      </c>
      <c r="S201" s="314" t="s">
        <v>107</v>
      </c>
      <c r="T201" s="314" t="s">
        <v>107</v>
      </c>
      <c r="U201" s="314" t="s">
        <v>107</v>
      </c>
      <c r="V201" s="314" t="s">
        <v>107</v>
      </c>
      <c r="W201" s="314" t="s">
        <v>107</v>
      </c>
      <c r="X201" s="314" t="s">
        <v>107</v>
      </c>
      <c r="Y201" s="314" t="s">
        <v>107</v>
      </c>
      <c r="Z201" s="314" t="s">
        <v>107</v>
      </c>
      <c r="AA201" s="314" t="s">
        <v>107</v>
      </c>
      <c r="AB201" s="315" t="s">
        <v>107</v>
      </c>
    </row>
    <row r="202" spans="1:28" x14ac:dyDescent="0.2">
      <c r="A202" s="296">
        <v>198</v>
      </c>
      <c r="B202" s="303" t="s">
        <v>343</v>
      </c>
      <c r="C202" s="302">
        <v>13</v>
      </c>
      <c r="D202" s="302">
        <v>501</v>
      </c>
      <c r="E202" s="310" t="s">
        <v>7</v>
      </c>
      <c r="F202" s="331" t="s">
        <v>541</v>
      </c>
      <c r="G202" s="334"/>
      <c r="H202" s="306"/>
      <c r="I202" s="312" t="s">
        <v>107</v>
      </c>
      <c r="J202" s="313" t="s">
        <v>107</v>
      </c>
      <c r="K202" s="314" t="s">
        <v>107</v>
      </c>
      <c r="L202" s="313" t="s">
        <v>107</v>
      </c>
      <c r="M202" s="314" t="s">
        <v>107</v>
      </c>
      <c r="N202" s="314" t="s">
        <v>107</v>
      </c>
      <c r="O202" s="314" t="s">
        <v>107</v>
      </c>
      <c r="P202" s="314" t="s">
        <v>107</v>
      </c>
      <c r="Q202" s="314" t="s">
        <v>107</v>
      </c>
      <c r="R202" s="314" t="s">
        <v>107</v>
      </c>
      <c r="S202" s="314" t="s">
        <v>107</v>
      </c>
      <c r="T202" s="314" t="s">
        <v>107</v>
      </c>
      <c r="U202" s="314" t="s">
        <v>107</v>
      </c>
      <c r="V202" s="314" t="s">
        <v>107</v>
      </c>
      <c r="W202" s="314" t="s">
        <v>107</v>
      </c>
      <c r="X202" s="314" t="s">
        <v>107</v>
      </c>
      <c r="Y202" s="314" t="s">
        <v>107</v>
      </c>
      <c r="Z202" s="314" t="s">
        <v>107</v>
      </c>
      <c r="AA202" s="314" t="s">
        <v>107</v>
      </c>
      <c r="AB202" s="315" t="s">
        <v>107</v>
      </c>
    </row>
    <row r="203" spans="1:28" x14ac:dyDescent="0.2">
      <c r="A203" s="296">
        <v>199</v>
      </c>
      <c r="B203" s="303" t="s">
        <v>343</v>
      </c>
      <c r="C203" s="302">
        <v>13</v>
      </c>
      <c r="D203" s="302">
        <v>504</v>
      </c>
      <c r="E203" s="310" t="s">
        <v>7</v>
      </c>
      <c r="F203" s="331" t="s">
        <v>542</v>
      </c>
      <c r="G203" s="334"/>
      <c r="H203" s="306"/>
      <c r="I203" s="312" t="s">
        <v>107</v>
      </c>
      <c r="J203" s="313" t="s">
        <v>107</v>
      </c>
      <c r="K203" s="314" t="s">
        <v>107</v>
      </c>
      <c r="L203" s="313" t="s">
        <v>107</v>
      </c>
      <c r="M203" s="314" t="s">
        <v>107</v>
      </c>
      <c r="N203" s="314" t="s">
        <v>107</v>
      </c>
      <c r="O203" s="314" t="s">
        <v>107</v>
      </c>
      <c r="P203" s="314" t="s">
        <v>107</v>
      </c>
      <c r="Q203" s="314" t="s">
        <v>107</v>
      </c>
      <c r="R203" s="314" t="s">
        <v>107</v>
      </c>
      <c r="S203" s="314" t="s">
        <v>107</v>
      </c>
      <c r="T203" s="314" t="s">
        <v>107</v>
      </c>
      <c r="U203" s="314" t="s">
        <v>107</v>
      </c>
      <c r="V203" s="314" t="s">
        <v>107</v>
      </c>
      <c r="W203" s="314" t="s">
        <v>107</v>
      </c>
      <c r="X203" s="314" t="s">
        <v>107</v>
      </c>
      <c r="Y203" s="314" t="s">
        <v>107</v>
      </c>
      <c r="Z203" s="314" t="s">
        <v>107</v>
      </c>
      <c r="AA203" s="314" t="s">
        <v>107</v>
      </c>
      <c r="AB203" s="315" t="s">
        <v>107</v>
      </c>
    </row>
    <row r="204" spans="1:28" x14ac:dyDescent="0.2">
      <c r="A204" s="296">
        <v>200</v>
      </c>
      <c r="B204" s="303" t="s">
        <v>343</v>
      </c>
      <c r="C204" s="302">
        <v>13</v>
      </c>
      <c r="D204" s="302">
        <v>511</v>
      </c>
      <c r="E204" s="310" t="s">
        <v>7</v>
      </c>
      <c r="F204" s="331" t="s">
        <v>543</v>
      </c>
      <c r="G204" s="334" t="s">
        <v>350</v>
      </c>
      <c r="H204" s="306" t="s">
        <v>350</v>
      </c>
      <c r="I204" s="312" t="s">
        <v>107</v>
      </c>
      <c r="J204" s="313" t="s">
        <v>107</v>
      </c>
      <c r="K204" s="314" t="s">
        <v>107</v>
      </c>
      <c r="L204" s="313">
        <v>55.94</v>
      </c>
      <c r="M204" s="314" t="s">
        <v>107</v>
      </c>
      <c r="N204" s="314" t="s">
        <v>107</v>
      </c>
      <c r="O204" s="314" t="s">
        <v>107</v>
      </c>
      <c r="P204" s="314" t="s">
        <v>107</v>
      </c>
      <c r="Q204" s="314" t="s">
        <v>107</v>
      </c>
      <c r="R204" s="314" t="s">
        <v>107</v>
      </c>
      <c r="S204" s="314" t="s">
        <v>107</v>
      </c>
      <c r="T204" s="314" t="s">
        <v>107</v>
      </c>
      <c r="U204" s="314" t="s">
        <v>107</v>
      </c>
      <c r="V204" s="314" t="s">
        <v>107</v>
      </c>
      <c r="W204" s="314" t="s">
        <v>107</v>
      </c>
      <c r="X204" s="314" t="s">
        <v>107</v>
      </c>
      <c r="Y204" s="314" t="s">
        <v>107</v>
      </c>
      <c r="Z204" s="314" t="s">
        <v>107</v>
      </c>
      <c r="AA204" s="314" t="s">
        <v>107</v>
      </c>
      <c r="AB204" s="315" t="s">
        <v>107</v>
      </c>
    </row>
    <row r="205" spans="1:28" x14ac:dyDescent="0.2">
      <c r="A205" s="296">
        <v>201</v>
      </c>
      <c r="B205" s="303" t="s">
        <v>343</v>
      </c>
      <c r="C205" s="302">
        <v>13</v>
      </c>
      <c r="D205" s="302">
        <v>512</v>
      </c>
      <c r="E205" s="310" t="s">
        <v>7</v>
      </c>
      <c r="F205" s="331" t="s">
        <v>544</v>
      </c>
      <c r="G205" s="334" t="s">
        <v>350</v>
      </c>
      <c r="H205" s="306" t="s">
        <v>350</v>
      </c>
      <c r="I205" s="312" t="s">
        <v>107</v>
      </c>
      <c r="J205" s="313">
        <v>85.066699999999997</v>
      </c>
      <c r="K205" s="314" t="s">
        <v>107</v>
      </c>
      <c r="L205" s="313" t="s">
        <v>107</v>
      </c>
      <c r="M205" s="314" t="s">
        <v>107</v>
      </c>
      <c r="N205" s="314" t="s">
        <v>107</v>
      </c>
      <c r="O205" s="314" t="s">
        <v>107</v>
      </c>
      <c r="P205" s="314" t="s">
        <v>107</v>
      </c>
      <c r="Q205" s="314" t="s">
        <v>107</v>
      </c>
      <c r="R205" s="314">
        <v>12.600000000000001</v>
      </c>
      <c r="S205" s="314" t="s">
        <v>107</v>
      </c>
      <c r="T205" s="314" t="s">
        <v>107</v>
      </c>
      <c r="U205" s="314" t="s">
        <v>107</v>
      </c>
      <c r="V205" s="314" t="s">
        <v>107</v>
      </c>
      <c r="W205" s="314" t="s">
        <v>107</v>
      </c>
      <c r="X205" s="314" t="s">
        <v>107</v>
      </c>
      <c r="Y205" s="314" t="s">
        <v>107</v>
      </c>
      <c r="Z205" s="314">
        <v>101.5</v>
      </c>
      <c r="AA205" s="314" t="s">
        <v>107</v>
      </c>
      <c r="AB205" s="315" t="s">
        <v>107</v>
      </c>
    </row>
    <row r="206" spans="1:28" x14ac:dyDescent="0.2">
      <c r="A206" s="296">
        <v>202</v>
      </c>
      <c r="B206" s="303" t="s">
        <v>343</v>
      </c>
      <c r="C206" s="302">
        <v>13</v>
      </c>
      <c r="D206" s="302">
        <v>526</v>
      </c>
      <c r="E206" s="310" t="s">
        <v>5</v>
      </c>
      <c r="F206" s="331" t="s">
        <v>545</v>
      </c>
      <c r="G206" s="334" t="s">
        <v>350</v>
      </c>
      <c r="H206" s="306" t="s">
        <v>350</v>
      </c>
      <c r="I206" s="312" t="s">
        <v>107</v>
      </c>
      <c r="J206" s="313" t="s">
        <v>107</v>
      </c>
      <c r="K206" s="314">
        <v>217.17</v>
      </c>
      <c r="L206" s="313" t="s">
        <v>107</v>
      </c>
      <c r="M206" s="314" t="s">
        <v>107</v>
      </c>
      <c r="N206" s="314" t="s">
        <v>107</v>
      </c>
      <c r="O206" s="314" t="s">
        <v>107</v>
      </c>
      <c r="P206" s="314" t="s">
        <v>107</v>
      </c>
      <c r="Q206" s="314" t="s">
        <v>107</v>
      </c>
      <c r="R206" s="314" t="s">
        <v>107</v>
      </c>
      <c r="S206" s="314">
        <v>23.39</v>
      </c>
      <c r="T206" s="314" t="s">
        <v>107</v>
      </c>
      <c r="U206" s="314" t="s">
        <v>107</v>
      </c>
      <c r="V206" s="314" t="s">
        <v>107</v>
      </c>
      <c r="W206" s="314">
        <v>16.78</v>
      </c>
      <c r="X206" s="314" t="s">
        <v>107</v>
      </c>
      <c r="Y206" s="314" t="s">
        <v>107</v>
      </c>
      <c r="Z206" s="314" t="s">
        <v>107</v>
      </c>
      <c r="AA206" s="314">
        <v>330</v>
      </c>
      <c r="AB206" s="315" t="s">
        <v>107</v>
      </c>
    </row>
    <row r="207" spans="1:28" x14ac:dyDescent="0.2">
      <c r="A207" s="296">
        <v>203</v>
      </c>
      <c r="B207" s="303" t="s">
        <v>343</v>
      </c>
      <c r="C207" s="302">
        <v>13</v>
      </c>
      <c r="D207" s="302">
        <v>528</v>
      </c>
      <c r="E207" s="310" t="s">
        <v>7</v>
      </c>
      <c r="F207" s="331" t="s">
        <v>546</v>
      </c>
      <c r="G207" s="334"/>
      <c r="H207" s="306"/>
      <c r="I207" s="312" t="s">
        <v>107</v>
      </c>
      <c r="J207" s="313" t="s">
        <v>107</v>
      </c>
      <c r="K207" s="314" t="s">
        <v>107</v>
      </c>
      <c r="L207" s="313" t="s">
        <v>107</v>
      </c>
      <c r="M207" s="314" t="s">
        <v>107</v>
      </c>
      <c r="N207" s="314" t="s">
        <v>107</v>
      </c>
      <c r="O207" s="314" t="s">
        <v>107</v>
      </c>
      <c r="P207" s="314" t="s">
        <v>107</v>
      </c>
      <c r="Q207" s="314" t="s">
        <v>107</v>
      </c>
      <c r="R207" s="314" t="s">
        <v>107</v>
      </c>
      <c r="S207" s="314" t="s">
        <v>107</v>
      </c>
      <c r="T207" s="314">
        <v>14.96</v>
      </c>
      <c r="U207" s="314" t="s">
        <v>107</v>
      </c>
      <c r="V207" s="314" t="s">
        <v>107</v>
      </c>
      <c r="W207" s="314" t="s">
        <v>107</v>
      </c>
      <c r="X207" s="314" t="s">
        <v>107</v>
      </c>
      <c r="Y207" s="314" t="s">
        <v>107</v>
      </c>
      <c r="Z207" s="314" t="s">
        <v>107</v>
      </c>
      <c r="AA207" s="314" t="s">
        <v>107</v>
      </c>
      <c r="AB207" s="315" t="s">
        <v>107</v>
      </c>
    </row>
    <row r="208" spans="1:28" x14ac:dyDescent="0.2">
      <c r="A208" s="296">
        <v>204</v>
      </c>
      <c r="B208" s="303" t="s">
        <v>343</v>
      </c>
      <c r="C208" s="302">
        <v>13</v>
      </c>
      <c r="D208" s="302">
        <v>532</v>
      </c>
      <c r="E208" s="310" t="s">
        <v>7</v>
      </c>
      <c r="F208" s="331" t="s">
        <v>547</v>
      </c>
      <c r="G208" s="334"/>
      <c r="H208" s="306"/>
      <c r="I208" s="312" t="s">
        <v>107</v>
      </c>
      <c r="J208" s="313" t="s">
        <v>107</v>
      </c>
      <c r="K208" s="314" t="s">
        <v>107</v>
      </c>
      <c r="L208" s="313" t="s">
        <v>107</v>
      </c>
      <c r="M208" s="314" t="s">
        <v>107</v>
      </c>
      <c r="N208" s="314" t="s">
        <v>107</v>
      </c>
      <c r="O208" s="314" t="s">
        <v>107</v>
      </c>
      <c r="P208" s="314" t="s">
        <v>107</v>
      </c>
      <c r="Q208" s="314" t="s">
        <v>107</v>
      </c>
      <c r="R208" s="314" t="s">
        <v>107</v>
      </c>
      <c r="S208" s="314" t="s">
        <v>107</v>
      </c>
      <c r="T208" s="314">
        <v>6.09</v>
      </c>
      <c r="U208" s="314"/>
      <c r="V208" s="314" t="s">
        <v>107</v>
      </c>
      <c r="W208" s="314" t="s">
        <v>107</v>
      </c>
      <c r="X208" s="314" t="s">
        <v>107</v>
      </c>
      <c r="Y208" s="314" t="s">
        <v>107</v>
      </c>
      <c r="Z208" s="314" t="s">
        <v>107</v>
      </c>
      <c r="AA208" s="314" t="s">
        <v>107</v>
      </c>
      <c r="AB208" s="315" t="s">
        <v>107</v>
      </c>
    </row>
    <row r="209" spans="1:28" x14ac:dyDescent="0.2">
      <c r="A209" s="296">
        <v>205</v>
      </c>
      <c r="B209" s="303" t="s">
        <v>343</v>
      </c>
      <c r="C209" s="302">
        <v>13</v>
      </c>
      <c r="D209" s="302">
        <v>555</v>
      </c>
      <c r="E209" s="310" t="s">
        <v>7</v>
      </c>
      <c r="F209" s="331" t="s">
        <v>548</v>
      </c>
      <c r="G209" s="334" t="s">
        <v>350</v>
      </c>
      <c r="H209" s="306"/>
      <c r="I209" s="312" t="s">
        <v>107</v>
      </c>
      <c r="J209" s="313" t="s">
        <v>107</v>
      </c>
      <c r="K209" s="314" t="s">
        <v>107</v>
      </c>
      <c r="L209" s="313">
        <v>25.75</v>
      </c>
      <c r="M209" s="314" t="s">
        <v>107</v>
      </c>
      <c r="N209" s="314" t="s">
        <v>107</v>
      </c>
      <c r="O209" s="314" t="s">
        <v>107</v>
      </c>
      <c r="P209" s="314" t="s">
        <v>107</v>
      </c>
      <c r="Q209" s="314" t="s">
        <v>107</v>
      </c>
      <c r="R209" s="314" t="s">
        <v>107</v>
      </c>
      <c r="S209" s="314" t="s">
        <v>107</v>
      </c>
      <c r="T209" s="314" t="s">
        <v>107</v>
      </c>
      <c r="U209" s="314" t="s">
        <v>107</v>
      </c>
      <c r="V209" s="314" t="s">
        <v>107</v>
      </c>
      <c r="W209" s="314" t="s">
        <v>107</v>
      </c>
      <c r="X209" s="314" t="s">
        <v>107</v>
      </c>
      <c r="Y209" s="314" t="s">
        <v>107</v>
      </c>
      <c r="Z209" s="314" t="s">
        <v>107</v>
      </c>
      <c r="AA209" s="314" t="s">
        <v>107</v>
      </c>
      <c r="AB209" s="315" t="s">
        <v>107</v>
      </c>
    </row>
    <row r="210" spans="1:28" x14ac:dyDescent="0.2">
      <c r="A210" s="296">
        <v>206</v>
      </c>
      <c r="B210" s="303" t="s">
        <v>343</v>
      </c>
      <c r="C210" s="302">
        <v>13</v>
      </c>
      <c r="D210" s="302">
        <v>570</v>
      </c>
      <c r="E210" s="310" t="s">
        <v>9</v>
      </c>
      <c r="F210" s="331" t="s">
        <v>549</v>
      </c>
      <c r="G210" s="334"/>
      <c r="H210" s="306"/>
      <c r="I210" s="312" t="s">
        <v>107</v>
      </c>
      <c r="J210" s="313" t="s">
        <v>107</v>
      </c>
      <c r="K210" s="314" t="s">
        <v>107</v>
      </c>
      <c r="L210" s="313" t="s">
        <v>107</v>
      </c>
      <c r="M210" s="314" t="s">
        <v>107</v>
      </c>
      <c r="N210" s="314" t="s">
        <v>107</v>
      </c>
      <c r="O210" s="314" t="s">
        <v>107</v>
      </c>
      <c r="P210" s="314" t="s">
        <v>107</v>
      </c>
      <c r="Q210" s="314" t="s">
        <v>107</v>
      </c>
      <c r="R210" s="314" t="s">
        <v>107</v>
      </c>
      <c r="S210" s="314" t="s">
        <v>107</v>
      </c>
      <c r="T210" s="314" t="s">
        <v>107</v>
      </c>
      <c r="U210" s="314" t="s">
        <v>107</v>
      </c>
      <c r="V210" s="314" t="s">
        <v>107</v>
      </c>
      <c r="W210" s="314" t="s">
        <v>107</v>
      </c>
      <c r="X210" s="314" t="s">
        <v>107</v>
      </c>
      <c r="Y210" s="314" t="s">
        <v>107</v>
      </c>
      <c r="Z210" s="314" t="s">
        <v>107</v>
      </c>
      <c r="AA210" s="314" t="s">
        <v>107</v>
      </c>
      <c r="AB210" s="315" t="s">
        <v>107</v>
      </c>
    </row>
    <row r="211" spans="1:28" x14ac:dyDescent="0.2">
      <c r="A211" s="296">
        <v>207</v>
      </c>
      <c r="B211" s="303" t="s">
        <v>343</v>
      </c>
      <c r="C211" s="302">
        <v>13</v>
      </c>
      <c r="D211" s="302">
        <v>577</v>
      </c>
      <c r="E211" s="310" t="s">
        <v>5</v>
      </c>
      <c r="F211" s="331" t="s">
        <v>550</v>
      </c>
      <c r="G211" s="334" t="s">
        <v>350</v>
      </c>
      <c r="H211" s="306" t="s">
        <v>350</v>
      </c>
      <c r="I211" s="312"/>
      <c r="J211" s="314">
        <v>288.04000000000002</v>
      </c>
      <c r="K211" s="314"/>
      <c r="L211" s="314"/>
      <c r="M211" s="314"/>
      <c r="N211" s="314"/>
      <c r="O211" s="314"/>
      <c r="P211" s="314"/>
      <c r="Q211" s="314"/>
      <c r="R211" s="314">
        <v>27.32</v>
      </c>
      <c r="S211" s="314"/>
      <c r="T211" s="314"/>
      <c r="U211" s="314"/>
      <c r="V211" s="314"/>
      <c r="W211" s="314"/>
      <c r="X211" s="314"/>
      <c r="Y211" s="314"/>
      <c r="Z211" s="314">
        <v>73.239999999999995</v>
      </c>
      <c r="AA211" s="314"/>
      <c r="AB211" s="315"/>
    </row>
    <row r="212" spans="1:28" x14ac:dyDescent="0.2">
      <c r="A212" s="296">
        <v>208</v>
      </c>
      <c r="B212" s="303" t="s">
        <v>343</v>
      </c>
      <c r="C212" s="302">
        <v>13</v>
      </c>
      <c r="D212" s="302">
        <v>836</v>
      </c>
      <c r="E212" s="310" t="s">
        <v>7</v>
      </c>
      <c r="F212" s="331" t="s">
        <v>551</v>
      </c>
      <c r="G212" s="334" t="s">
        <v>350</v>
      </c>
      <c r="H212" s="306"/>
      <c r="I212" s="312" t="s">
        <v>107</v>
      </c>
      <c r="J212" s="313" t="s">
        <v>107</v>
      </c>
      <c r="K212" s="314" t="s">
        <v>107</v>
      </c>
      <c r="L212" s="313">
        <v>64.849999999999994</v>
      </c>
      <c r="M212" s="314" t="s">
        <v>107</v>
      </c>
      <c r="N212" s="314" t="s">
        <v>107</v>
      </c>
      <c r="O212" s="314" t="s">
        <v>107</v>
      </c>
      <c r="P212" s="314" t="s">
        <v>107</v>
      </c>
      <c r="Q212" s="314" t="s">
        <v>107</v>
      </c>
      <c r="R212" s="314" t="s">
        <v>107</v>
      </c>
      <c r="S212" s="314" t="s">
        <v>107</v>
      </c>
      <c r="T212" s="314">
        <v>28.4</v>
      </c>
      <c r="U212" s="314" t="s">
        <v>107</v>
      </c>
      <c r="V212" s="314" t="s">
        <v>107</v>
      </c>
      <c r="W212" s="314" t="s">
        <v>107</v>
      </c>
      <c r="X212" s="314" t="s">
        <v>107</v>
      </c>
      <c r="Y212" s="314" t="s">
        <v>107</v>
      </c>
      <c r="Z212" s="314" t="s">
        <v>107</v>
      </c>
      <c r="AA212" s="314" t="s">
        <v>107</v>
      </c>
      <c r="AB212" s="315">
        <v>250</v>
      </c>
    </row>
    <row r="213" spans="1:28" x14ac:dyDescent="0.2">
      <c r="A213" s="296">
        <v>209</v>
      </c>
      <c r="B213" s="303" t="s">
        <v>343</v>
      </c>
      <c r="C213" s="302">
        <v>13</v>
      </c>
      <c r="D213" s="302">
        <v>837</v>
      </c>
      <c r="E213" s="310" t="s">
        <v>7</v>
      </c>
      <c r="F213" s="331" t="s">
        <v>552</v>
      </c>
      <c r="G213" s="334"/>
      <c r="H213" s="306"/>
      <c r="I213" s="312" t="s">
        <v>107</v>
      </c>
      <c r="J213" s="313" t="s">
        <v>107</v>
      </c>
      <c r="K213" s="314" t="s">
        <v>107</v>
      </c>
      <c r="L213" s="313" t="s">
        <v>107</v>
      </c>
      <c r="M213" s="314" t="s">
        <v>107</v>
      </c>
      <c r="N213" s="314" t="s">
        <v>107</v>
      </c>
      <c r="O213" s="314" t="s">
        <v>107</v>
      </c>
      <c r="P213" s="314" t="s">
        <v>107</v>
      </c>
      <c r="Q213" s="314" t="s">
        <v>107</v>
      </c>
      <c r="R213" s="314" t="s">
        <v>107</v>
      </c>
      <c r="S213" s="314" t="s">
        <v>107</v>
      </c>
      <c r="T213" s="314" t="s">
        <v>107</v>
      </c>
      <c r="U213" s="314" t="s">
        <v>107</v>
      </c>
      <c r="V213" s="314" t="s">
        <v>107</v>
      </c>
      <c r="W213" s="314" t="s">
        <v>107</v>
      </c>
      <c r="X213" s="314" t="s">
        <v>107</v>
      </c>
      <c r="Y213" s="314" t="s">
        <v>107</v>
      </c>
      <c r="Z213" s="314" t="s">
        <v>107</v>
      </c>
      <c r="AA213" s="314" t="s">
        <v>107</v>
      </c>
      <c r="AB213" s="315" t="s">
        <v>107</v>
      </c>
    </row>
    <row r="214" spans="1:28" x14ac:dyDescent="0.2">
      <c r="A214" s="296">
        <v>210</v>
      </c>
      <c r="B214" s="303" t="s">
        <v>343</v>
      </c>
      <c r="C214" s="302">
        <v>13</v>
      </c>
      <c r="D214" s="302">
        <v>853</v>
      </c>
      <c r="E214" s="310" t="s">
        <v>9</v>
      </c>
      <c r="F214" s="331" t="s">
        <v>553</v>
      </c>
      <c r="G214" s="334" t="s">
        <v>350</v>
      </c>
      <c r="H214" s="306" t="s">
        <v>350</v>
      </c>
      <c r="I214" s="312" t="s">
        <v>107</v>
      </c>
      <c r="J214" s="313">
        <v>6.7</v>
      </c>
      <c r="K214" s="314">
        <v>69.8</v>
      </c>
      <c r="L214" s="313" t="s">
        <v>107</v>
      </c>
      <c r="M214" s="314" t="s">
        <v>107</v>
      </c>
      <c r="N214" s="314" t="s">
        <v>107</v>
      </c>
      <c r="O214" s="314" t="s">
        <v>107</v>
      </c>
      <c r="P214" s="314" t="s">
        <v>107</v>
      </c>
      <c r="Q214" s="314" t="s">
        <v>107</v>
      </c>
      <c r="R214" s="314">
        <v>15.899999999999999</v>
      </c>
      <c r="S214" s="314" t="s">
        <v>107</v>
      </c>
      <c r="T214" s="314" t="s">
        <v>107</v>
      </c>
      <c r="U214" s="314" t="s">
        <v>107</v>
      </c>
      <c r="V214" s="314">
        <v>6.7</v>
      </c>
      <c r="W214" s="314" t="s">
        <v>107</v>
      </c>
      <c r="X214" s="314" t="s">
        <v>107</v>
      </c>
      <c r="Y214" s="314" t="s">
        <v>107</v>
      </c>
      <c r="Z214" s="314" t="s">
        <v>107</v>
      </c>
      <c r="AA214" s="314">
        <v>460</v>
      </c>
      <c r="AB214" s="315" t="s">
        <v>107</v>
      </c>
    </row>
    <row r="215" spans="1:28" x14ac:dyDescent="0.2">
      <c r="A215" s="296">
        <v>211</v>
      </c>
      <c r="B215" s="303" t="s">
        <v>343</v>
      </c>
      <c r="C215" s="302">
        <v>13</v>
      </c>
      <c r="D215" s="302">
        <v>854</v>
      </c>
      <c r="E215" s="310" t="s">
        <v>9</v>
      </c>
      <c r="F215" s="331" t="s">
        <v>554</v>
      </c>
      <c r="G215" s="334" t="s">
        <v>350</v>
      </c>
      <c r="H215" s="306"/>
      <c r="I215" s="312" t="s">
        <v>107</v>
      </c>
      <c r="J215" s="313">
        <v>102.39999999999999</v>
      </c>
      <c r="K215" s="314" t="s">
        <v>107</v>
      </c>
      <c r="L215" s="313" t="s">
        <v>107</v>
      </c>
      <c r="M215" s="314" t="s">
        <v>107</v>
      </c>
      <c r="N215" s="314">
        <v>27.93</v>
      </c>
      <c r="O215" s="314" t="s">
        <v>107</v>
      </c>
      <c r="P215" s="314" t="s">
        <v>107</v>
      </c>
      <c r="Q215" s="314" t="s">
        <v>107</v>
      </c>
      <c r="R215" s="314">
        <v>91.65</v>
      </c>
      <c r="S215" s="314" t="s">
        <v>107</v>
      </c>
      <c r="T215" s="314" t="s">
        <v>107</v>
      </c>
      <c r="U215" s="314" t="s">
        <v>107</v>
      </c>
      <c r="V215" s="314">
        <v>5.25</v>
      </c>
      <c r="W215" s="314" t="s">
        <v>107</v>
      </c>
      <c r="X215" s="314" t="s">
        <v>107</v>
      </c>
      <c r="Y215" s="314" t="s">
        <v>107</v>
      </c>
      <c r="Z215" s="314" t="s">
        <v>107</v>
      </c>
      <c r="AA215" s="314" t="s">
        <v>107</v>
      </c>
      <c r="AB215" s="315" t="s">
        <v>107</v>
      </c>
    </row>
    <row r="216" spans="1:28" x14ac:dyDescent="0.2">
      <c r="A216" s="296">
        <v>212</v>
      </c>
      <c r="B216" s="303" t="s">
        <v>343</v>
      </c>
      <c r="C216" s="302">
        <v>13</v>
      </c>
      <c r="D216" s="302">
        <v>860</v>
      </c>
      <c r="E216" s="310" t="s">
        <v>3</v>
      </c>
      <c r="F216" s="331" t="s">
        <v>555</v>
      </c>
      <c r="G216" s="334" t="s">
        <v>350</v>
      </c>
      <c r="H216" s="306" t="s">
        <v>350</v>
      </c>
      <c r="I216" s="312">
        <v>2007.69</v>
      </c>
      <c r="J216" s="313">
        <v>50.550000000000004</v>
      </c>
      <c r="K216" s="314" t="s">
        <v>107</v>
      </c>
      <c r="L216" s="313" t="s">
        <v>107</v>
      </c>
      <c r="M216" s="314" t="s">
        <v>107</v>
      </c>
      <c r="N216" s="314" t="s">
        <v>107</v>
      </c>
      <c r="O216" s="314">
        <v>32.130000000000003</v>
      </c>
      <c r="P216" s="314" t="s">
        <v>107</v>
      </c>
      <c r="Q216" s="314" t="s">
        <v>107</v>
      </c>
      <c r="R216" s="314" t="s">
        <v>107</v>
      </c>
      <c r="S216" s="314" t="s">
        <v>107</v>
      </c>
      <c r="T216" s="314" t="s">
        <v>107</v>
      </c>
      <c r="U216" s="314" t="s">
        <v>107</v>
      </c>
      <c r="V216" s="314" t="s">
        <v>107</v>
      </c>
      <c r="W216" s="314" t="s">
        <v>107</v>
      </c>
      <c r="X216" s="314" t="s">
        <v>107</v>
      </c>
      <c r="Y216" s="314" t="s">
        <v>107</v>
      </c>
      <c r="Z216" s="314">
        <v>346</v>
      </c>
      <c r="AA216" s="314" t="s">
        <v>107</v>
      </c>
      <c r="AB216" s="315" t="s">
        <v>107</v>
      </c>
    </row>
    <row r="217" spans="1:28" x14ac:dyDescent="0.2">
      <c r="A217" s="296">
        <v>213</v>
      </c>
      <c r="B217" s="303" t="s">
        <v>343</v>
      </c>
      <c r="C217" s="302">
        <v>13</v>
      </c>
      <c r="D217" s="302">
        <v>905</v>
      </c>
      <c r="E217" s="310" t="s">
        <v>3</v>
      </c>
      <c r="F217" s="331" t="s">
        <v>556</v>
      </c>
      <c r="G217" s="334"/>
      <c r="H217" s="306"/>
      <c r="I217" s="312" t="s">
        <v>107</v>
      </c>
      <c r="J217" s="313" t="s">
        <v>107</v>
      </c>
      <c r="K217" s="314" t="s">
        <v>107</v>
      </c>
      <c r="L217" s="313" t="s">
        <v>107</v>
      </c>
      <c r="M217" s="314" t="s">
        <v>107</v>
      </c>
      <c r="N217" s="314" t="s">
        <v>107</v>
      </c>
      <c r="O217" s="314" t="s">
        <v>107</v>
      </c>
      <c r="P217" s="314" t="s">
        <v>107</v>
      </c>
      <c r="Q217" s="314" t="s">
        <v>107</v>
      </c>
      <c r="R217" s="314" t="s">
        <v>107</v>
      </c>
      <c r="S217" s="314" t="s">
        <v>107</v>
      </c>
      <c r="T217" s="314" t="s">
        <v>107</v>
      </c>
      <c r="U217" s="314" t="s">
        <v>107</v>
      </c>
      <c r="V217" s="314" t="s">
        <v>107</v>
      </c>
      <c r="W217" s="314" t="s">
        <v>107</v>
      </c>
      <c r="X217" s="314" t="s">
        <v>107</v>
      </c>
      <c r="Y217" s="314" t="s">
        <v>107</v>
      </c>
      <c r="Z217" s="314" t="s">
        <v>107</v>
      </c>
      <c r="AA217" s="314" t="s">
        <v>107</v>
      </c>
      <c r="AB217" s="315" t="s">
        <v>107</v>
      </c>
    </row>
    <row r="218" spans="1:28" x14ac:dyDescent="0.2">
      <c r="A218" s="296">
        <v>214</v>
      </c>
      <c r="B218" s="303" t="s">
        <v>343</v>
      </c>
      <c r="C218" s="302">
        <v>13</v>
      </c>
      <c r="D218" s="302">
        <v>906</v>
      </c>
      <c r="E218" s="310" t="s">
        <v>9</v>
      </c>
      <c r="F218" s="331" t="s">
        <v>557</v>
      </c>
      <c r="G218" s="334"/>
      <c r="H218" s="306"/>
      <c r="I218" s="312" t="s">
        <v>107</v>
      </c>
      <c r="J218" s="313" t="s">
        <v>107</v>
      </c>
      <c r="K218" s="314" t="s">
        <v>107</v>
      </c>
      <c r="L218" s="313" t="s">
        <v>107</v>
      </c>
      <c r="M218" s="314" t="s">
        <v>107</v>
      </c>
      <c r="N218" s="314" t="s">
        <v>107</v>
      </c>
      <c r="O218" s="314" t="s">
        <v>107</v>
      </c>
      <c r="P218" s="314" t="s">
        <v>107</v>
      </c>
      <c r="Q218" s="314" t="s">
        <v>107</v>
      </c>
      <c r="R218" s="314" t="s">
        <v>107</v>
      </c>
      <c r="S218" s="314" t="s">
        <v>107</v>
      </c>
      <c r="T218" s="314" t="s">
        <v>107</v>
      </c>
      <c r="U218" s="314" t="s">
        <v>107</v>
      </c>
      <c r="V218" s="314" t="s">
        <v>107</v>
      </c>
      <c r="W218" s="314" t="s">
        <v>107</v>
      </c>
      <c r="X218" s="314" t="s">
        <v>107</v>
      </c>
      <c r="Y218" s="314" t="s">
        <v>107</v>
      </c>
      <c r="Z218" s="314" t="s">
        <v>107</v>
      </c>
      <c r="AA218" s="314" t="s">
        <v>107</v>
      </c>
      <c r="AB218" s="315" t="s">
        <v>107</v>
      </c>
    </row>
    <row r="219" spans="1:28" x14ac:dyDescent="0.2">
      <c r="A219" s="296">
        <v>215</v>
      </c>
      <c r="B219" s="303" t="s">
        <v>343</v>
      </c>
      <c r="C219" s="302">
        <v>13</v>
      </c>
      <c r="D219" s="302">
        <v>908</v>
      </c>
      <c r="E219" s="310" t="s">
        <v>9</v>
      </c>
      <c r="F219" s="331" t="s">
        <v>558</v>
      </c>
      <c r="G219" s="334"/>
      <c r="H219" s="306"/>
      <c r="I219" s="312" t="s">
        <v>107</v>
      </c>
      <c r="J219" s="313" t="s">
        <v>107</v>
      </c>
      <c r="K219" s="314" t="s">
        <v>107</v>
      </c>
      <c r="L219" s="313" t="s">
        <v>107</v>
      </c>
      <c r="M219" s="314" t="s">
        <v>107</v>
      </c>
      <c r="N219" s="314" t="s">
        <v>107</v>
      </c>
      <c r="O219" s="314" t="s">
        <v>107</v>
      </c>
      <c r="P219" s="314" t="s">
        <v>107</v>
      </c>
      <c r="Q219" s="314" t="s">
        <v>107</v>
      </c>
      <c r="R219" s="314" t="s">
        <v>107</v>
      </c>
      <c r="S219" s="314" t="s">
        <v>107</v>
      </c>
      <c r="T219" s="314" t="s">
        <v>107</v>
      </c>
      <c r="U219" s="314" t="s">
        <v>107</v>
      </c>
      <c r="V219" s="314" t="s">
        <v>107</v>
      </c>
      <c r="W219" s="314" t="s">
        <v>107</v>
      </c>
      <c r="X219" s="314" t="s">
        <v>107</v>
      </c>
      <c r="Y219" s="314" t="s">
        <v>107</v>
      </c>
      <c r="Z219" s="314" t="s">
        <v>107</v>
      </c>
      <c r="AA219" s="314" t="s">
        <v>107</v>
      </c>
      <c r="AB219" s="315" t="s">
        <v>107</v>
      </c>
    </row>
    <row r="220" spans="1:28" x14ac:dyDescent="0.2">
      <c r="A220" s="296">
        <v>216</v>
      </c>
      <c r="B220" s="303" t="s">
        <v>343</v>
      </c>
      <c r="C220" s="302">
        <v>13</v>
      </c>
      <c r="D220" s="302">
        <v>909</v>
      </c>
      <c r="E220" s="310" t="s">
        <v>9</v>
      </c>
      <c r="F220" s="331" t="s">
        <v>559</v>
      </c>
      <c r="G220" s="334"/>
      <c r="H220" s="306"/>
      <c r="I220" s="312" t="s">
        <v>107</v>
      </c>
      <c r="J220" s="313" t="s">
        <v>107</v>
      </c>
      <c r="K220" s="314" t="s">
        <v>107</v>
      </c>
      <c r="L220" s="313" t="s">
        <v>107</v>
      </c>
      <c r="M220" s="314" t="s">
        <v>107</v>
      </c>
      <c r="N220" s="314" t="s">
        <v>107</v>
      </c>
      <c r="O220" s="314" t="s">
        <v>107</v>
      </c>
      <c r="P220" s="314" t="s">
        <v>107</v>
      </c>
      <c r="Q220" s="314" t="s">
        <v>107</v>
      </c>
      <c r="R220" s="314" t="s">
        <v>107</v>
      </c>
      <c r="S220" s="314" t="s">
        <v>107</v>
      </c>
      <c r="T220" s="314" t="s">
        <v>107</v>
      </c>
      <c r="U220" s="314" t="s">
        <v>107</v>
      </c>
      <c r="V220" s="314" t="s">
        <v>107</v>
      </c>
      <c r="W220" s="314" t="s">
        <v>107</v>
      </c>
      <c r="X220" s="314" t="s">
        <v>107</v>
      </c>
      <c r="Y220" s="314" t="s">
        <v>107</v>
      </c>
      <c r="Z220" s="314" t="s">
        <v>107</v>
      </c>
      <c r="AA220" s="314" t="s">
        <v>107</v>
      </c>
      <c r="AB220" s="315" t="s">
        <v>107</v>
      </c>
    </row>
    <row r="221" spans="1:28" x14ac:dyDescent="0.2">
      <c r="A221" s="296">
        <v>217</v>
      </c>
      <c r="B221" s="303" t="s">
        <v>343</v>
      </c>
      <c r="C221" s="302">
        <v>13</v>
      </c>
      <c r="D221" s="302">
        <v>910</v>
      </c>
      <c r="E221" s="310" t="s">
        <v>9</v>
      </c>
      <c r="F221" s="331" t="s">
        <v>560</v>
      </c>
      <c r="G221" s="334"/>
      <c r="H221" s="306"/>
      <c r="I221" s="312" t="s">
        <v>107</v>
      </c>
      <c r="J221" s="313" t="s">
        <v>107</v>
      </c>
      <c r="K221" s="314" t="s">
        <v>107</v>
      </c>
      <c r="L221" s="313" t="s">
        <v>107</v>
      </c>
      <c r="M221" s="314" t="s">
        <v>107</v>
      </c>
      <c r="N221" s="314" t="s">
        <v>107</v>
      </c>
      <c r="O221" s="314" t="s">
        <v>107</v>
      </c>
      <c r="P221" s="314" t="s">
        <v>107</v>
      </c>
      <c r="Q221" s="314" t="s">
        <v>107</v>
      </c>
      <c r="R221" s="314" t="s">
        <v>107</v>
      </c>
      <c r="S221" s="314" t="s">
        <v>107</v>
      </c>
      <c r="T221" s="314" t="s">
        <v>107</v>
      </c>
      <c r="U221" s="314" t="s">
        <v>107</v>
      </c>
      <c r="V221" s="314" t="s">
        <v>107</v>
      </c>
      <c r="W221" s="314" t="s">
        <v>107</v>
      </c>
      <c r="X221" s="314" t="s">
        <v>107</v>
      </c>
      <c r="Y221" s="314" t="s">
        <v>107</v>
      </c>
      <c r="Z221" s="314" t="s">
        <v>107</v>
      </c>
      <c r="AA221" s="314" t="s">
        <v>107</v>
      </c>
      <c r="AB221" s="315" t="s">
        <v>107</v>
      </c>
    </row>
    <row r="222" spans="1:28" x14ac:dyDescent="0.2">
      <c r="A222" s="296">
        <v>218</v>
      </c>
      <c r="B222" s="303" t="s">
        <v>343</v>
      </c>
      <c r="C222" s="302">
        <v>13</v>
      </c>
      <c r="D222" s="302">
        <v>918</v>
      </c>
      <c r="E222" s="310" t="s">
        <v>7</v>
      </c>
      <c r="F222" s="331" t="s">
        <v>561</v>
      </c>
      <c r="G222" s="334"/>
      <c r="H222" s="306"/>
      <c r="I222" s="312" t="s">
        <v>107</v>
      </c>
      <c r="J222" s="313" t="s">
        <v>107</v>
      </c>
      <c r="K222" s="314" t="s">
        <v>107</v>
      </c>
      <c r="L222" s="313" t="s">
        <v>107</v>
      </c>
      <c r="M222" s="314" t="s">
        <v>107</v>
      </c>
      <c r="N222" s="314" t="s">
        <v>107</v>
      </c>
      <c r="O222" s="314" t="s">
        <v>107</v>
      </c>
      <c r="P222" s="314" t="s">
        <v>107</v>
      </c>
      <c r="Q222" s="314" t="s">
        <v>107</v>
      </c>
      <c r="R222" s="314" t="s">
        <v>107</v>
      </c>
      <c r="S222" s="314" t="s">
        <v>107</v>
      </c>
      <c r="T222" s="314" t="s">
        <v>107</v>
      </c>
      <c r="U222" s="314" t="s">
        <v>107</v>
      </c>
      <c r="V222" s="314" t="s">
        <v>107</v>
      </c>
      <c r="W222" s="314" t="s">
        <v>107</v>
      </c>
      <c r="X222" s="314" t="s">
        <v>107</v>
      </c>
      <c r="Y222" s="314" t="s">
        <v>107</v>
      </c>
      <c r="Z222" s="314" t="s">
        <v>107</v>
      </c>
      <c r="AA222" s="314" t="s">
        <v>107</v>
      </c>
      <c r="AB222" s="315" t="s">
        <v>107</v>
      </c>
    </row>
    <row r="223" spans="1:28" x14ac:dyDescent="0.2">
      <c r="A223" s="296">
        <v>219</v>
      </c>
      <c r="B223" s="303" t="s">
        <v>343</v>
      </c>
      <c r="C223" s="302">
        <v>13</v>
      </c>
      <c r="D223" s="302">
        <v>920</v>
      </c>
      <c r="E223" s="310" t="s">
        <v>9</v>
      </c>
      <c r="F223" s="331" t="s">
        <v>562</v>
      </c>
      <c r="G223" s="334"/>
      <c r="H223" s="306"/>
      <c r="I223" s="312" t="s">
        <v>107</v>
      </c>
      <c r="J223" s="313" t="s">
        <v>107</v>
      </c>
      <c r="K223" s="314" t="s">
        <v>107</v>
      </c>
      <c r="L223" s="313" t="s">
        <v>107</v>
      </c>
      <c r="M223" s="314" t="s">
        <v>107</v>
      </c>
      <c r="N223" s="314" t="s">
        <v>107</v>
      </c>
      <c r="O223" s="314" t="s">
        <v>107</v>
      </c>
      <c r="P223" s="314" t="s">
        <v>107</v>
      </c>
      <c r="Q223" s="314" t="s">
        <v>107</v>
      </c>
      <c r="R223" s="314" t="s">
        <v>107</v>
      </c>
      <c r="S223" s="314" t="s">
        <v>107</v>
      </c>
      <c r="T223" s="314" t="s">
        <v>107</v>
      </c>
      <c r="U223" s="314" t="s">
        <v>107</v>
      </c>
      <c r="V223" s="314" t="s">
        <v>107</v>
      </c>
      <c r="W223" s="314" t="s">
        <v>107</v>
      </c>
      <c r="X223" s="314" t="s">
        <v>107</v>
      </c>
      <c r="Y223" s="314" t="s">
        <v>107</v>
      </c>
      <c r="Z223" s="314" t="s">
        <v>107</v>
      </c>
      <c r="AA223" s="314" t="s">
        <v>107</v>
      </c>
      <c r="AB223" s="315" t="s">
        <v>107</v>
      </c>
    </row>
    <row r="224" spans="1:28" x14ac:dyDescent="0.2">
      <c r="A224" s="296">
        <v>220</v>
      </c>
      <c r="B224" s="303" t="s">
        <v>343</v>
      </c>
      <c r="C224" s="302">
        <v>13</v>
      </c>
      <c r="D224" s="302">
        <v>923</v>
      </c>
      <c r="E224" s="310" t="s">
        <v>9</v>
      </c>
      <c r="F224" s="331" t="s">
        <v>563</v>
      </c>
      <c r="G224" s="334"/>
      <c r="H224" s="306"/>
      <c r="I224" s="312" t="s">
        <v>107</v>
      </c>
      <c r="J224" s="313" t="s">
        <v>107</v>
      </c>
      <c r="K224" s="314" t="s">
        <v>107</v>
      </c>
      <c r="L224" s="313" t="s">
        <v>107</v>
      </c>
      <c r="M224" s="314" t="s">
        <v>107</v>
      </c>
      <c r="N224" s="314" t="s">
        <v>107</v>
      </c>
      <c r="O224" s="314" t="s">
        <v>107</v>
      </c>
      <c r="P224" s="314" t="s">
        <v>107</v>
      </c>
      <c r="Q224" s="314" t="s">
        <v>107</v>
      </c>
      <c r="R224" s="314" t="s">
        <v>107</v>
      </c>
      <c r="S224" s="314" t="s">
        <v>107</v>
      </c>
      <c r="T224" s="314" t="s">
        <v>107</v>
      </c>
      <c r="U224" s="314" t="s">
        <v>107</v>
      </c>
      <c r="V224" s="314" t="s">
        <v>107</v>
      </c>
      <c r="W224" s="314" t="s">
        <v>107</v>
      </c>
      <c r="X224" s="314" t="s">
        <v>107</v>
      </c>
      <c r="Y224" s="314" t="s">
        <v>107</v>
      </c>
      <c r="Z224" s="314" t="s">
        <v>107</v>
      </c>
      <c r="AA224" s="314" t="s">
        <v>107</v>
      </c>
      <c r="AB224" s="315" t="s">
        <v>107</v>
      </c>
    </row>
    <row r="225" spans="1:28" x14ac:dyDescent="0.2">
      <c r="A225" s="296">
        <v>221</v>
      </c>
      <c r="B225" s="303" t="s">
        <v>343</v>
      </c>
      <c r="C225" s="302">
        <v>13</v>
      </c>
      <c r="D225" s="302">
        <v>924</v>
      </c>
      <c r="E225" s="310" t="s">
        <v>9</v>
      </c>
      <c r="F225" s="331" t="s">
        <v>564</v>
      </c>
      <c r="G225" s="334"/>
      <c r="H225" s="306"/>
      <c r="I225" s="312" t="s">
        <v>107</v>
      </c>
      <c r="J225" s="313" t="s">
        <v>107</v>
      </c>
      <c r="K225" s="314" t="s">
        <v>107</v>
      </c>
      <c r="L225" s="313" t="s">
        <v>107</v>
      </c>
      <c r="M225" s="314" t="s">
        <v>107</v>
      </c>
      <c r="N225" s="314" t="s">
        <v>107</v>
      </c>
      <c r="O225" s="314" t="s">
        <v>107</v>
      </c>
      <c r="P225" s="314" t="s">
        <v>107</v>
      </c>
      <c r="Q225" s="314" t="s">
        <v>107</v>
      </c>
      <c r="R225" s="314" t="s">
        <v>107</v>
      </c>
      <c r="S225" s="314" t="s">
        <v>107</v>
      </c>
      <c r="T225" s="314" t="s">
        <v>107</v>
      </c>
      <c r="U225" s="314" t="s">
        <v>107</v>
      </c>
      <c r="V225" s="314" t="s">
        <v>107</v>
      </c>
      <c r="W225" s="314" t="s">
        <v>107</v>
      </c>
      <c r="X225" s="314" t="s">
        <v>107</v>
      </c>
      <c r="Y225" s="314" t="s">
        <v>107</v>
      </c>
      <c r="Z225" s="314" t="s">
        <v>107</v>
      </c>
      <c r="AA225" s="314" t="s">
        <v>107</v>
      </c>
      <c r="AB225" s="315" t="s">
        <v>107</v>
      </c>
    </row>
    <row r="226" spans="1:28" x14ac:dyDescent="0.2">
      <c r="A226" s="296">
        <v>222</v>
      </c>
      <c r="B226" s="303" t="s">
        <v>343</v>
      </c>
      <c r="C226" s="302">
        <v>13</v>
      </c>
      <c r="D226" s="302">
        <v>937</v>
      </c>
      <c r="E226" s="310" t="s">
        <v>9</v>
      </c>
      <c r="F226" s="331" t="s">
        <v>565</v>
      </c>
      <c r="G226" s="334"/>
      <c r="H226" s="306"/>
      <c r="I226" s="312" t="s">
        <v>107</v>
      </c>
      <c r="J226" s="313" t="s">
        <v>107</v>
      </c>
      <c r="K226" s="314" t="s">
        <v>107</v>
      </c>
      <c r="L226" s="313" t="s">
        <v>107</v>
      </c>
      <c r="M226" s="314" t="s">
        <v>107</v>
      </c>
      <c r="N226" s="314" t="s">
        <v>107</v>
      </c>
      <c r="O226" s="314" t="s">
        <v>107</v>
      </c>
      <c r="P226" s="314" t="s">
        <v>107</v>
      </c>
      <c r="Q226" s="314" t="s">
        <v>107</v>
      </c>
      <c r="R226" s="314" t="s">
        <v>107</v>
      </c>
      <c r="S226" s="314" t="s">
        <v>107</v>
      </c>
      <c r="T226" s="314" t="s">
        <v>107</v>
      </c>
      <c r="U226" s="314" t="s">
        <v>107</v>
      </c>
      <c r="V226" s="314" t="s">
        <v>107</v>
      </c>
      <c r="W226" s="314" t="s">
        <v>107</v>
      </c>
      <c r="X226" s="314" t="s">
        <v>107</v>
      </c>
      <c r="Y226" s="314" t="s">
        <v>107</v>
      </c>
      <c r="Z226" s="314" t="s">
        <v>107</v>
      </c>
      <c r="AA226" s="314" t="s">
        <v>107</v>
      </c>
      <c r="AB226" s="315" t="s">
        <v>107</v>
      </c>
    </row>
    <row r="227" spans="1:28" x14ac:dyDescent="0.2">
      <c r="A227" s="296">
        <v>223</v>
      </c>
      <c r="B227" s="303" t="s">
        <v>343</v>
      </c>
      <c r="C227" s="302">
        <v>14</v>
      </c>
      <c r="D227" s="302">
        <v>5</v>
      </c>
      <c r="E227" s="310" t="s">
        <v>9</v>
      </c>
      <c r="F227" s="331" t="s">
        <v>566</v>
      </c>
      <c r="G227" s="334" t="s">
        <v>350</v>
      </c>
      <c r="H227" s="306" t="s">
        <v>350</v>
      </c>
      <c r="I227" s="312" t="s">
        <v>107</v>
      </c>
      <c r="J227" s="313" t="s">
        <v>107</v>
      </c>
      <c r="K227" s="314">
        <v>68.75</v>
      </c>
      <c r="L227" s="313" t="s">
        <v>107</v>
      </c>
      <c r="M227" s="314" t="s">
        <v>107</v>
      </c>
      <c r="N227" s="314" t="s">
        <v>107</v>
      </c>
      <c r="O227" s="314" t="s">
        <v>107</v>
      </c>
      <c r="P227" s="314" t="s">
        <v>107</v>
      </c>
      <c r="Q227" s="314" t="s">
        <v>107</v>
      </c>
      <c r="R227" s="314" t="s">
        <v>107</v>
      </c>
      <c r="S227" s="314">
        <v>15.36</v>
      </c>
      <c r="T227" s="314" t="s">
        <v>107</v>
      </c>
      <c r="U227" s="314" t="s">
        <v>107</v>
      </c>
      <c r="V227" s="314" t="s">
        <v>107</v>
      </c>
      <c r="W227" s="314" t="s">
        <v>107</v>
      </c>
      <c r="X227" s="314" t="s">
        <v>107</v>
      </c>
      <c r="Y227" s="314" t="s">
        <v>107</v>
      </c>
      <c r="Z227" s="314" t="s">
        <v>107</v>
      </c>
      <c r="AA227" s="314">
        <v>100</v>
      </c>
      <c r="AB227" s="315" t="s">
        <v>107</v>
      </c>
    </row>
    <row r="228" spans="1:28" x14ac:dyDescent="0.2">
      <c r="A228" s="296">
        <v>224</v>
      </c>
      <c r="B228" s="303" t="s">
        <v>343</v>
      </c>
      <c r="C228" s="302">
        <v>14</v>
      </c>
      <c r="D228" s="302">
        <v>9</v>
      </c>
      <c r="E228" s="310" t="s">
        <v>9</v>
      </c>
      <c r="F228" s="331" t="s">
        <v>567</v>
      </c>
      <c r="G228" s="334" t="s">
        <v>350</v>
      </c>
      <c r="H228" s="306"/>
      <c r="I228" s="312"/>
      <c r="J228" s="313"/>
      <c r="K228" s="314">
        <v>71.06</v>
      </c>
      <c r="L228" s="313"/>
      <c r="M228" s="314"/>
      <c r="N228" s="314"/>
      <c r="O228" s="314">
        <v>33</v>
      </c>
      <c r="P228" s="314"/>
      <c r="Q228" s="314"/>
      <c r="R228" s="314"/>
      <c r="S228" s="314">
        <v>29</v>
      </c>
      <c r="T228" s="314"/>
      <c r="U228" s="314"/>
      <c r="V228" s="314"/>
      <c r="W228" s="314"/>
      <c r="X228" s="314"/>
      <c r="Y228" s="314"/>
      <c r="Z228" s="314"/>
      <c r="AA228" s="314"/>
      <c r="AB228" s="315"/>
    </row>
    <row r="229" spans="1:28" x14ac:dyDescent="0.2">
      <c r="A229" s="296">
        <v>225</v>
      </c>
      <c r="B229" s="303" t="s">
        <v>343</v>
      </c>
      <c r="C229" s="302">
        <v>14</v>
      </c>
      <c r="D229" s="302">
        <v>18</v>
      </c>
      <c r="E229" s="310" t="s">
        <v>12</v>
      </c>
      <c r="F229" s="331" t="s">
        <v>568</v>
      </c>
      <c r="G229" s="334"/>
      <c r="H229" s="306"/>
      <c r="I229" s="312" t="s">
        <v>107</v>
      </c>
      <c r="J229" s="313" t="s">
        <v>107</v>
      </c>
      <c r="K229" s="314" t="s">
        <v>107</v>
      </c>
      <c r="L229" s="313" t="s">
        <v>107</v>
      </c>
      <c r="M229" s="314" t="s">
        <v>107</v>
      </c>
      <c r="N229" s="314" t="s">
        <v>107</v>
      </c>
      <c r="O229" s="314" t="s">
        <v>107</v>
      </c>
      <c r="P229" s="314" t="s">
        <v>107</v>
      </c>
      <c r="Q229" s="314" t="s">
        <v>107</v>
      </c>
      <c r="R229" s="314" t="s">
        <v>107</v>
      </c>
      <c r="S229" s="314" t="s">
        <v>107</v>
      </c>
      <c r="T229" s="314" t="s">
        <v>107</v>
      </c>
      <c r="U229" s="314" t="s">
        <v>107</v>
      </c>
      <c r="V229" s="314" t="s">
        <v>107</v>
      </c>
      <c r="W229" s="314" t="s">
        <v>107</v>
      </c>
      <c r="X229" s="314" t="s">
        <v>107</v>
      </c>
      <c r="Y229" s="314" t="s">
        <v>107</v>
      </c>
      <c r="Z229" s="314" t="s">
        <v>107</v>
      </c>
      <c r="AA229" s="314" t="s">
        <v>107</v>
      </c>
      <c r="AB229" s="315" t="s">
        <v>107</v>
      </c>
    </row>
    <row r="230" spans="1:28" x14ac:dyDescent="0.2">
      <c r="A230" s="296">
        <v>226</v>
      </c>
      <c r="B230" s="303" t="s">
        <v>343</v>
      </c>
      <c r="C230" s="302">
        <v>14</v>
      </c>
      <c r="D230" s="302">
        <v>63</v>
      </c>
      <c r="E230" s="310" t="s">
        <v>11</v>
      </c>
      <c r="F230" s="331" t="s">
        <v>569</v>
      </c>
      <c r="G230" s="334" t="s">
        <v>350</v>
      </c>
      <c r="H230" s="306"/>
      <c r="I230" s="312" t="s">
        <v>107</v>
      </c>
      <c r="J230" s="313" t="s">
        <v>107</v>
      </c>
      <c r="K230" s="314" t="s">
        <v>107</v>
      </c>
      <c r="L230" s="313" t="s">
        <v>107</v>
      </c>
      <c r="M230" s="314" t="s">
        <v>107</v>
      </c>
      <c r="N230" s="314" t="s">
        <v>107</v>
      </c>
      <c r="O230" s="314" t="s">
        <v>107</v>
      </c>
      <c r="P230" s="314" t="s">
        <v>107</v>
      </c>
      <c r="Q230" s="314" t="s">
        <v>107</v>
      </c>
      <c r="R230" s="314" t="s">
        <v>107</v>
      </c>
      <c r="S230" s="314" t="s">
        <v>107</v>
      </c>
      <c r="T230" s="314" t="s">
        <v>107</v>
      </c>
      <c r="U230" s="314" t="s">
        <v>107</v>
      </c>
      <c r="V230" s="314" t="s">
        <v>107</v>
      </c>
      <c r="W230" s="314" t="s">
        <v>107</v>
      </c>
      <c r="X230" s="314" t="s">
        <v>107</v>
      </c>
      <c r="Y230" s="314" t="s">
        <v>107</v>
      </c>
      <c r="Z230" s="314" t="s">
        <v>107</v>
      </c>
      <c r="AA230" s="314" t="s">
        <v>107</v>
      </c>
      <c r="AB230" s="315" t="s">
        <v>107</v>
      </c>
    </row>
    <row r="231" spans="1:28" x14ac:dyDescent="0.2">
      <c r="A231" s="296">
        <v>227</v>
      </c>
      <c r="B231" s="303" t="s">
        <v>343</v>
      </c>
      <c r="C231" s="302">
        <v>14</v>
      </c>
      <c r="D231" s="302">
        <v>64</v>
      </c>
      <c r="E231" s="310" t="s">
        <v>12</v>
      </c>
      <c r="F231" s="331" t="s">
        <v>570</v>
      </c>
      <c r="G231" s="334"/>
      <c r="H231" s="306"/>
      <c r="I231" s="312" t="s">
        <v>107</v>
      </c>
      <c r="J231" s="313" t="s">
        <v>107</v>
      </c>
      <c r="K231" s="314" t="s">
        <v>107</v>
      </c>
      <c r="L231" s="313" t="s">
        <v>107</v>
      </c>
      <c r="M231" s="314" t="s">
        <v>107</v>
      </c>
      <c r="N231" s="314" t="s">
        <v>107</v>
      </c>
      <c r="O231" s="314" t="s">
        <v>107</v>
      </c>
      <c r="P231" s="314" t="s">
        <v>107</v>
      </c>
      <c r="Q231" s="314" t="s">
        <v>107</v>
      </c>
      <c r="R231" s="314" t="s">
        <v>107</v>
      </c>
      <c r="S231" s="314" t="s">
        <v>107</v>
      </c>
      <c r="T231" s="314" t="s">
        <v>107</v>
      </c>
      <c r="U231" s="314" t="s">
        <v>107</v>
      </c>
      <c r="V231" s="314" t="s">
        <v>107</v>
      </c>
      <c r="W231" s="314" t="s">
        <v>107</v>
      </c>
      <c r="X231" s="314" t="s">
        <v>107</v>
      </c>
      <c r="Y231" s="314" t="s">
        <v>107</v>
      </c>
      <c r="Z231" s="314" t="s">
        <v>107</v>
      </c>
      <c r="AA231" s="314" t="s">
        <v>107</v>
      </c>
      <c r="AB231" s="315" t="s">
        <v>107</v>
      </c>
    </row>
    <row r="232" spans="1:28" x14ac:dyDescent="0.2">
      <c r="A232" s="296">
        <v>228</v>
      </c>
      <c r="B232" s="303" t="s">
        <v>343</v>
      </c>
      <c r="C232" s="302">
        <v>14</v>
      </c>
      <c r="D232" s="302">
        <v>67</v>
      </c>
      <c r="E232" s="310" t="s">
        <v>7</v>
      </c>
      <c r="F232" s="331" t="s">
        <v>571</v>
      </c>
      <c r="G232" s="334" t="s">
        <v>350</v>
      </c>
      <c r="H232" s="306" t="s">
        <v>350</v>
      </c>
      <c r="I232" s="312" t="s">
        <v>107</v>
      </c>
      <c r="J232" s="313" t="s">
        <v>107</v>
      </c>
      <c r="K232" s="314" t="s">
        <v>107</v>
      </c>
      <c r="L232" s="313" t="s">
        <v>107</v>
      </c>
      <c r="M232" s="314" t="s">
        <v>107</v>
      </c>
      <c r="N232" s="314" t="s">
        <v>107</v>
      </c>
      <c r="O232" s="314" t="s">
        <v>107</v>
      </c>
      <c r="P232" s="314" t="s">
        <v>107</v>
      </c>
      <c r="Q232" s="314" t="s">
        <v>107</v>
      </c>
      <c r="R232" s="314" t="s">
        <v>107</v>
      </c>
      <c r="S232" s="314" t="s">
        <v>107</v>
      </c>
      <c r="T232" s="314" t="s">
        <v>107</v>
      </c>
      <c r="U232" s="314" t="s">
        <v>107</v>
      </c>
      <c r="V232" s="314" t="s">
        <v>107</v>
      </c>
      <c r="W232" s="314" t="s">
        <v>107</v>
      </c>
      <c r="X232" s="314" t="s">
        <v>107</v>
      </c>
      <c r="Y232" s="314" t="s">
        <v>107</v>
      </c>
      <c r="Z232" s="314" t="s">
        <v>107</v>
      </c>
      <c r="AA232" s="314" t="s">
        <v>107</v>
      </c>
      <c r="AB232" s="315" t="s">
        <v>107</v>
      </c>
    </row>
    <row r="233" spans="1:28" x14ac:dyDescent="0.2">
      <c r="A233" s="296">
        <v>229</v>
      </c>
      <c r="B233" s="303" t="s">
        <v>343</v>
      </c>
      <c r="C233" s="302">
        <v>14</v>
      </c>
      <c r="D233" s="302">
        <v>68</v>
      </c>
      <c r="E233" s="310" t="s">
        <v>12</v>
      </c>
      <c r="F233" s="331" t="s">
        <v>572</v>
      </c>
      <c r="G233" s="334"/>
      <c r="H233" s="306"/>
      <c r="I233" s="312" t="s">
        <v>107</v>
      </c>
      <c r="J233" s="313" t="s">
        <v>107</v>
      </c>
      <c r="K233" s="314" t="s">
        <v>107</v>
      </c>
      <c r="L233" s="313" t="s">
        <v>107</v>
      </c>
      <c r="M233" s="314" t="s">
        <v>107</v>
      </c>
      <c r="N233" s="314" t="s">
        <v>107</v>
      </c>
      <c r="O233" s="314" t="s">
        <v>107</v>
      </c>
      <c r="P233" s="314" t="s">
        <v>107</v>
      </c>
      <c r="Q233" s="314" t="s">
        <v>107</v>
      </c>
      <c r="R233" s="314" t="s">
        <v>107</v>
      </c>
      <c r="S233" s="314" t="s">
        <v>107</v>
      </c>
      <c r="T233" s="314" t="s">
        <v>107</v>
      </c>
      <c r="U233" s="314" t="s">
        <v>107</v>
      </c>
      <c r="V233" s="314" t="s">
        <v>107</v>
      </c>
      <c r="W233" s="314" t="s">
        <v>107</v>
      </c>
      <c r="X233" s="314" t="s">
        <v>107</v>
      </c>
      <c r="Y233" s="314" t="s">
        <v>107</v>
      </c>
      <c r="Z233" s="314" t="s">
        <v>107</v>
      </c>
      <c r="AA233" s="314" t="s">
        <v>107</v>
      </c>
      <c r="AB233" s="315" t="s">
        <v>107</v>
      </c>
    </row>
    <row r="234" spans="1:28" x14ac:dyDescent="0.2">
      <c r="A234" s="296">
        <v>230</v>
      </c>
      <c r="B234" s="303" t="s">
        <v>343</v>
      </c>
      <c r="C234" s="302">
        <v>14</v>
      </c>
      <c r="D234" s="302">
        <v>72</v>
      </c>
      <c r="E234" s="310" t="s">
        <v>7</v>
      </c>
      <c r="F234" s="331" t="s">
        <v>573</v>
      </c>
      <c r="G234" s="334" t="s">
        <v>350</v>
      </c>
      <c r="H234" s="306" t="s">
        <v>350</v>
      </c>
      <c r="I234" s="312" t="s">
        <v>107</v>
      </c>
      <c r="J234" s="313">
        <v>135.63</v>
      </c>
      <c r="K234" s="314" t="s">
        <v>107</v>
      </c>
      <c r="L234" s="313" t="s">
        <v>107</v>
      </c>
      <c r="M234" s="314" t="s">
        <v>107</v>
      </c>
      <c r="N234" s="314" t="s">
        <v>107</v>
      </c>
      <c r="O234" s="314" t="s">
        <v>107</v>
      </c>
      <c r="P234" s="314" t="s">
        <v>107</v>
      </c>
      <c r="Q234" s="314" t="s">
        <v>107</v>
      </c>
      <c r="R234" s="314">
        <v>16.100000000000001</v>
      </c>
      <c r="S234" s="314" t="s">
        <v>107</v>
      </c>
      <c r="T234" s="314" t="s">
        <v>107</v>
      </c>
      <c r="U234" s="314" t="s">
        <v>107</v>
      </c>
      <c r="V234" s="314">
        <v>0.59</v>
      </c>
      <c r="W234" s="314" t="s">
        <v>107</v>
      </c>
      <c r="X234" s="314" t="s">
        <v>107</v>
      </c>
      <c r="Y234" s="314" t="s">
        <v>107</v>
      </c>
      <c r="Z234" s="314">
        <v>197</v>
      </c>
      <c r="AA234" s="314" t="s">
        <v>107</v>
      </c>
      <c r="AB234" s="315" t="s">
        <v>107</v>
      </c>
    </row>
    <row r="235" spans="1:28" x14ac:dyDescent="0.2">
      <c r="A235" s="296">
        <v>231</v>
      </c>
      <c r="B235" s="303" t="s">
        <v>343</v>
      </c>
      <c r="C235" s="302">
        <v>14</v>
      </c>
      <c r="D235" s="302">
        <v>84</v>
      </c>
      <c r="E235" s="310" t="s">
        <v>7</v>
      </c>
      <c r="F235" s="331" t="s">
        <v>574</v>
      </c>
      <c r="G235" s="334" t="s">
        <v>350</v>
      </c>
      <c r="H235" s="306" t="s">
        <v>350</v>
      </c>
      <c r="I235" s="312" t="s">
        <v>107</v>
      </c>
      <c r="J235" s="313" t="s">
        <v>107</v>
      </c>
      <c r="K235" s="314">
        <v>191.45</v>
      </c>
      <c r="L235" s="313" t="s">
        <v>107</v>
      </c>
      <c r="M235" s="314" t="s">
        <v>107</v>
      </c>
      <c r="N235" s="314" t="s">
        <v>107</v>
      </c>
      <c r="O235" s="314" t="s">
        <v>107</v>
      </c>
      <c r="P235" s="314" t="s">
        <v>107</v>
      </c>
      <c r="Q235" s="314" t="s">
        <v>107</v>
      </c>
      <c r="R235" s="314" t="s">
        <v>107</v>
      </c>
      <c r="S235" s="314" t="s">
        <v>107</v>
      </c>
      <c r="T235" s="314" t="s">
        <v>107</v>
      </c>
      <c r="U235" s="314" t="s">
        <v>107</v>
      </c>
      <c r="V235" s="314" t="s">
        <v>107</v>
      </c>
      <c r="W235" s="314" t="s">
        <v>107</v>
      </c>
      <c r="X235" s="314" t="s">
        <v>107</v>
      </c>
      <c r="Y235" s="314" t="s">
        <v>107</v>
      </c>
      <c r="Z235" s="314" t="s">
        <v>107</v>
      </c>
      <c r="AA235" s="314">
        <v>186.4</v>
      </c>
      <c r="AB235" s="315" t="s">
        <v>107</v>
      </c>
    </row>
    <row r="236" spans="1:28" x14ac:dyDescent="0.2">
      <c r="A236" s="296">
        <v>232</v>
      </c>
      <c r="B236" s="303" t="s">
        <v>343</v>
      </c>
      <c r="C236" s="302">
        <v>14</v>
      </c>
      <c r="D236" s="302">
        <v>86</v>
      </c>
      <c r="E236" s="310" t="s">
        <v>12</v>
      </c>
      <c r="F236" s="331" t="s">
        <v>575</v>
      </c>
      <c r="G236" s="334"/>
      <c r="H236" s="306"/>
      <c r="I236" s="312" t="s">
        <v>107</v>
      </c>
      <c r="J236" s="313" t="s">
        <v>107</v>
      </c>
      <c r="K236" s="314" t="s">
        <v>107</v>
      </c>
      <c r="L236" s="313" t="s">
        <v>107</v>
      </c>
      <c r="M236" s="314" t="s">
        <v>107</v>
      </c>
      <c r="N236" s="314" t="s">
        <v>107</v>
      </c>
      <c r="O236" s="314" t="s">
        <v>107</v>
      </c>
      <c r="P236" s="314" t="s">
        <v>107</v>
      </c>
      <c r="Q236" s="314" t="s">
        <v>107</v>
      </c>
      <c r="R236" s="314" t="s">
        <v>107</v>
      </c>
      <c r="S236" s="314">
        <v>20.55</v>
      </c>
      <c r="T236" s="314" t="s">
        <v>107</v>
      </c>
      <c r="U236" s="314" t="s">
        <v>107</v>
      </c>
      <c r="V236" s="314" t="s">
        <v>107</v>
      </c>
      <c r="W236" s="314">
        <v>4.45</v>
      </c>
      <c r="X236" s="314" t="s">
        <v>107</v>
      </c>
      <c r="Y236" s="314" t="s">
        <v>107</v>
      </c>
      <c r="Z236" s="314" t="s">
        <v>107</v>
      </c>
      <c r="AA236" s="314" t="s">
        <v>107</v>
      </c>
      <c r="AB236" s="315" t="s">
        <v>107</v>
      </c>
    </row>
    <row r="237" spans="1:28" x14ac:dyDescent="0.2">
      <c r="A237" s="296">
        <v>233</v>
      </c>
      <c r="B237" s="303" t="s">
        <v>343</v>
      </c>
      <c r="C237" s="302">
        <v>14</v>
      </c>
      <c r="D237" s="302">
        <v>90</v>
      </c>
      <c r="E237" s="310" t="s">
        <v>12</v>
      </c>
      <c r="F237" s="331" t="s">
        <v>576</v>
      </c>
      <c r="G237" s="334"/>
      <c r="H237" s="306"/>
      <c r="I237" s="312" t="s">
        <v>107</v>
      </c>
      <c r="J237" s="313" t="s">
        <v>107</v>
      </c>
      <c r="K237" s="314" t="s">
        <v>107</v>
      </c>
      <c r="L237" s="313" t="s">
        <v>107</v>
      </c>
      <c r="M237" s="314" t="s">
        <v>107</v>
      </c>
      <c r="N237" s="314" t="s">
        <v>107</v>
      </c>
      <c r="O237" s="314" t="s">
        <v>107</v>
      </c>
      <c r="P237" s="314" t="s">
        <v>107</v>
      </c>
      <c r="Q237" s="314" t="s">
        <v>107</v>
      </c>
      <c r="R237" s="314" t="s">
        <v>107</v>
      </c>
      <c r="S237" s="314" t="s">
        <v>107</v>
      </c>
      <c r="T237" s="314" t="s">
        <v>107</v>
      </c>
      <c r="U237" s="314" t="s">
        <v>107</v>
      </c>
      <c r="V237" s="314" t="s">
        <v>107</v>
      </c>
      <c r="W237" s="314" t="s">
        <v>107</v>
      </c>
      <c r="X237" s="314" t="s">
        <v>107</v>
      </c>
      <c r="Y237" s="314" t="s">
        <v>107</v>
      </c>
      <c r="Z237" s="314" t="s">
        <v>107</v>
      </c>
      <c r="AA237" s="314" t="s">
        <v>107</v>
      </c>
      <c r="AB237" s="315" t="s">
        <v>107</v>
      </c>
    </row>
    <row r="238" spans="1:28" x14ac:dyDescent="0.2">
      <c r="A238" s="296">
        <v>234</v>
      </c>
      <c r="B238" s="303" t="s">
        <v>343</v>
      </c>
      <c r="C238" s="302">
        <v>14</v>
      </c>
      <c r="D238" s="302">
        <v>97</v>
      </c>
      <c r="E238" s="310" t="s">
        <v>7</v>
      </c>
      <c r="F238" s="331" t="s">
        <v>577</v>
      </c>
      <c r="G238" s="334" t="s">
        <v>350</v>
      </c>
      <c r="H238" s="306" t="s">
        <v>350</v>
      </c>
      <c r="I238" s="312"/>
      <c r="J238" s="313">
        <v>11.2</v>
      </c>
      <c r="K238" s="314"/>
      <c r="L238" s="313">
        <v>333.5</v>
      </c>
      <c r="M238" s="314"/>
      <c r="N238" s="314">
        <v>175</v>
      </c>
      <c r="O238" s="314">
        <v>36.79</v>
      </c>
      <c r="P238" s="314">
        <v>61.63</v>
      </c>
      <c r="Q238" s="314"/>
      <c r="R238" s="314">
        <v>8.0399999999999991</v>
      </c>
      <c r="S238" s="314"/>
      <c r="T238" s="314"/>
      <c r="U238" s="314"/>
      <c r="V238" s="314"/>
      <c r="W238" s="314"/>
      <c r="X238" s="314"/>
      <c r="Y238" s="314"/>
      <c r="Z238" s="314"/>
      <c r="AA238" s="314">
        <v>4.9000000000000004</v>
      </c>
      <c r="AB238" s="315"/>
    </row>
    <row r="239" spans="1:28" x14ac:dyDescent="0.2">
      <c r="A239" s="296">
        <v>235</v>
      </c>
      <c r="B239" s="303" t="s">
        <v>343</v>
      </c>
      <c r="C239" s="302">
        <v>14</v>
      </c>
      <c r="D239" s="302">
        <v>101</v>
      </c>
      <c r="E239" s="310" t="s">
        <v>9</v>
      </c>
      <c r="F239" s="331" t="s">
        <v>578</v>
      </c>
      <c r="G239" s="334" t="s">
        <v>350</v>
      </c>
      <c r="H239" s="306"/>
      <c r="I239" s="312" t="s">
        <v>107</v>
      </c>
      <c r="J239" s="313" t="s">
        <v>107</v>
      </c>
      <c r="K239" s="314" t="s">
        <v>107</v>
      </c>
      <c r="L239" s="313">
        <v>35</v>
      </c>
      <c r="M239" s="314" t="s">
        <v>107</v>
      </c>
      <c r="N239" s="314" t="s">
        <v>107</v>
      </c>
      <c r="O239" s="314" t="s">
        <v>107</v>
      </c>
      <c r="P239" s="314" t="s">
        <v>107</v>
      </c>
      <c r="Q239" s="314" t="s">
        <v>107</v>
      </c>
      <c r="R239" s="314" t="s">
        <v>107</v>
      </c>
      <c r="S239" s="314" t="s">
        <v>107</v>
      </c>
      <c r="T239" s="314" t="s">
        <v>107</v>
      </c>
      <c r="U239" s="314" t="s">
        <v>107</v>
      </c>
      <c r="V239" s="314" t="s">
        <v>107</v>
      </c>
      <c r="W239" s="314" t="s">
        <v>107</v>
      </c>
      <c r="X239" s="314" t="s">
        <v>107</v>
      </c>
      <c r="Y239" s="314" t="s">
        <v>107</v>
      </c>
      <c r="Z239" s="314" t="s">
        <v>107</v>
      </c>
      <c r="AA239" s="314" t="s">
        <v>107</v>
      </c>
      <c r="AB239" s="315" t="s">
        <v>107</v>
      </c>
    </row>
    <row r="240" spans="1:28" x14ac:dyDescent="0.2">
      <c r="A240" s="296">
        <v>236</v>
      </c>
      <c r="B240" s="303" t="s">
        <v>343</v>
      </c>
      <c r="C240" s="302">
        <v>14</v>
      </c>
      <c r="D240" s="302">
        <v>106</v>
      </c>
      <c r="E240" s="310" t="s">
        <v>12</v>
      </c>
      <c r="F240" s="331" t="s">
        <v>579</v>
      </c>
      <c r="G240" s="334"/>
      <c r="H240" s="306"/>
      <c r="I240" s="312" t="s">
        <v>107</v>
      </c>
      <c r="J240" s="313" t="s">
        <v>107</v>
      </c>
      <c r="K240" s="314" t="s">
        <v>107</v>
      </c>
      <c r="L240" s="313" t="s">
        <v>107</v>
      </c>
      <c r="M240" s="314" t="s">
        <v>107</v>
      </c>
      <c r="N240" s="314" t="s">
        <v>107</v>
      </c>
      <c r="O240" s="314" t="s">
        <v>107</v>
      </c>
      <c r="P240" s="314" t="s">
        <v>107</v>
      </c>
      <c r="Q240" s="314" t="s">
        <v>107</v>
      </c>
      <c r="R240" s="314" t="s">
        <v>107</v>
      </c>
      <c r="S240" s="314" t="s">
        <v>107</v>
      </c>
      <c r="T240" s="314" t="s">
        <v>107</v>
      </c>
      <c r="U240" s="314" t="s">
        <v>107</v>
      </c>
      <c r="V240" s="314" t="s">
        <v>107</v>
      </c>
      <c r="W240" s="314" t="s">
        <v>107</v>
      </c>
      <c r="X240" s="314" t="s">
        <v>107</v>
      </c>
      <c r="Y240" s="314" t="s">
        <v>107</v>
      </c>
      <c r="Z240" s="314" t="s">
        <v>107</v>
      </c>
      <c r="AA240" s="314" t="s">
        <v>107</v>
      </c>
      <c r="AB240" s="315" t="s">
        <v>107</v>
      </c>
    </row>
    <row r="241" spans="1:28" x14ac:dyDescent="0.2">
      <c r="A241" s="296">
        <v>237</v>
      </c>
      <c r="B241" s="303" t="s">
        <v>343</v>
      </c>
      <c r="C241" s="302">
        <v>14</v>
      </c>
      <c r="D241" s="302">
        <v>109</v>
      </c>
      <c r="E241" s="310" t="s">
        <v>9</v>
      </c>
      <c r="F241" s="331" t="s">
        <v>580</v>
      </c>
      <c r="G241" s="334" t="s">
        <v>350</v>
      </c>
      <c r="H241" s="306" t="s">
        <v>350</v>
      </c>
      <c r="I241" s="312" t="s">
        <v>107</v>
      </c>
      <c r="J241" s="313" t="s">
        <v>107</v>
      </c>
      <c r="K241" s="314" t="s">
        <v>107</v>
      </c>
      <c r="L241" s="313">
        <v>29</v>
      </c>
      <c r="M241" s="314" t="s">
        <v>107</v>
      </c>
      <c r="N241" s="314" t="s">
        <v>107</v>
      </c>
      <c r="O241" s="314" t="s">
        <v>107</v>
      </c>
      <c r="P241" s="314" t="s">
        <v>107</v>
      </c>
      <c r="Q241" s="314" t="s">
        <v>107</v>
      </c>
      <c r="R241" s="314" t="s">
        <v>107</v>
      </c>
      <c r="S241" s="314" t="s">
        <v>107</v>
      </c>
      <c r="T241" s="314" t="s">
        <v>107</v>
      </c>
      <c r="U241" s="314" t="s">
        <v>107</v>
      </c>
      <c r="V241" s="314" t="s">
        <v>107</v>
      </c>
      <c r="W241" s="314" t="s">
        <v>107</v>
      </c>
      <c r="X241" s="314" t="s">
        <v>107</v>
      </c>
      <c r="Y241" s="314" t="s">
        <v>107</v>
      </c>
      <c r="Z241" s="314" t="s">
        <v>107</v>
      </c>
      <c r="AA241" s="314" t="s">
        <v>107</v>
      </c>
      <c r="AB241" s="315">
        <v>71.400000000000006</v>
      </c>
    </row>
    <row r="242" spans="1:28" x14ac:dyDescent="0.2">
      <c r="A242" s="296">
        <v>238</v>
      </c>
      <c r="B242" s="303" t="s">
        <v>343</v>
      </c>
      <c r="C242" s="302">
        <v>14</v>
      </c>
      <c r="D242" s="302">
        <v>114</v>
      </c>
      <c r="E242" s="310" t="s">
        <v>12</v>
      </c>
      <c r="F242" s="331" t="s">
        <v>581</v>
      </c>
      <c r="G242" s="334"/>
      <c r="H242" s="306"/>
      <c r="I242" s="312" t="s">
        <v>107</v>
      </c>
      <c r="J242" s="313" t="s">
        <v>107</v>
      </c>
      <c r="K242" s="314" t="s">
        <v>107</v>
      </c>
      <c r="L242" s="313" t="s">
        <v>107</v>
      </c>
      <c r="M242" s="314" t="s">
        <v>107</v>
      </c>
      <c r="N242" s="314" t="s">
        <v>107</v>
      </c>
      <c r="O242" s="314" t="s">
        <v>107</v>
      </c>
      <c r="P242" s="314" t="s">
        <v>107</v>
      </c>
      <c r="Q242" s="314" t="s">
        <v>107</v>
      </c>
      <c r="R242" s="314" t="s">
        <v>107</v>
      </c>
      <c r="S242" s="314" t="s">
        <v>107</v>
      </c>
      <c r="T242" s="314" t="s">
        <v>107</v>
      </c>
      <c r="U242" s="314" t="s">
        <v>107</v>
      </c>
      <c r="V242" s="314" t="s">
        <v>107</v>
      </c>
      <c r="W242" s="314" t="s">
        <v>107</v>
      </c>
      <c r="X242" s="314" t="s">
        <v>107</v>
      </c>
      <c r="Y242" s="314" t="s">
        <v>107</v>
      </c>
      <c r="Z242" s="314" t="s">
        <v>107</v>
      </c>
      <c r="AA242" s="314" t="s">
        <v>107</v>
      </c>
      <c r="AB242" s="315" t="s">
        <v>107</v>
      </c>
    </row>
    <row r="243" spans="1:28" x14ac:dyDescent="0.2">
      <c r="A243" s="296">
        <v>239</v>
      </c>
      <c r="B243" s="303" t="s">
        <v>343</v>
      </c>
      <c r="C243" s="302">
        <v>14</v>
      </c>
      <c r="D243" s="302">
        <v>115</v>
      </c>
      <c r="E243" s="310" t="s">
        <v>12</v>
      </c>
      <c r="F243" s="331" t="s">
        <v>582</v>
      </c>
      <c r="G243" s="334" t="s">
        <v>350</v>
      </c>
      <c r="H243" s="306"/>
      <c r="I243" s="312" t="s">
        <v>107</v>
      </c>
      <c r="J243" s="313" t="s">
        <v>107</v>
      </c>
      <c r="K243" s="314" t="s">
        <v>107</v>
      </c>
      <c r="L243" s="313">
        <v>10</v>
      </c>
      <c r="M243" s="314" t="s">
        <v>107</v>
      </c>
      <c r="N243" s="314" t="s">
        <v>107</v>
      </c>
      <c r="O243" s="314" t="s">
        <v>107</v>
      </c>
      <c r="P243" s="314" t="s">
        <v>107</v>
      </c>
      <c r="Q243" s="314" t="s">
        <v>107</v>
      </c>
      <c r="R243" s="314" t="s">
        <v>107</v>
      </c>
      <c r="S243" s="314" t="s">
        <v>107</v>
      </c>
      <c r="T243" s="314" t="s">
        <v>107</v>
      </c>
      <c r="U243" s="314" t="s">
        <v>107</v>
      </c>
      <c r="V243" s="314" t="s">
        <v>107</v>
      </c>
      <c r="W243" s="314" t="s">
        <v>107</v>
      </c>
      <c r="X243" s="314" t="s">
        <v>107</v>
      </c>
      <c r="Y243" s="314" t="s">
        <v>107</v>
      </c>
      <c r="Z243" s="314" t="s">
        <v>107</v>
      </c>
      <c r="AA243" s="314" t="s">
        <v>107</v>
      </c>
      <c r="AB243" s="315">
        <v>50</v>
      </c>
    </row>
    <row r="244" spans="1:28" x14ac:dyDescent="0.2">
      <c r="A244" s="296">
        <v>240</v>
      </c>
      <c r="B244" s="303" t="s">
        <v>343</v>
      </c>
      <c r="C244" s="302">
        <v>14</v>
      </c>
      <c r="D244" s="302">
        <v>119</v>
      </c>
      <c r="E244" s="310" t="s">
        <v>9</v>
      </c>
      <c r="F244" s="331" t="s">
        <v>583</v>
      </c>
      <c r="G244" s="334" t="s">
        <v>350</v>
      </c>
      <c r="H244" s="306" t="s">
        <v>350</v>
      </c>
      <c r="I244" s="312" t="s">
        <v>107</v>
      </c>
      <c r="J244" s="313" t="s">
        <v>107</v>
      </c>
      <c r="K244" s="314" t="s">
        <v>107</v>
      </c>
      <c r="L244" s="313">
        <v>52.76</v>
      </c>
      <c r="M244" s="314" t="s">
        <v>107</v>
      </c>
      <c r="N244" s="314" t="s">
        <v>107</v>
      </c>
      <c r="O244" s="314" t="s">
        <v>107</v>
      </c>
      <c r="P244" s="314" t="s">
        <v>107</v>
      </c>
      <c r="Q244" s="314" t="s">
        <v>107</v>
      </c>
      <c r="R244" s="314" t="s">
        <v>107</v>
      </c>
      <c r="S244" s="314" t="s">
        <v>107</v>
      </c>
      <c r="T244" s="314">
        <v>26.3</v>
      </c>
      <c r="U244" s="314" t="s">
        <v>107</v>
      </c>
      <c r="V244" s="314" t="s">
        <v>107</v>
      </c>
      <c r="W244" s="314" t="s">
        <v>107</v>
      </c>
      <c r="X244" s="314" t="s">
        <v>107</v>
      </c>
      <c r="Y244" s="314" t="s">
        <v>107</v>
      </c>
      <c r="Z244" s="314" t="s">
        <v>107</v>
      </c>
      <c r="AA244" s="314" t="s">
        <v>107</v>
      </c>
      <c r="AB244" s="315">
        <v>197.6</v>
      </c>
    </row>
    <row r="245" spans="1:28" x14ac:dyDescent="0.2">
      <c r="A245" s="296">
        <v>241</v>
      </c>
      <c r="B245" s="303" t="s">
        <v>343</v>
      </c>
      <c r="C245" s="302">
        <v>14</v>
      </c>
      <c r="D245" s="302">
        <v>121</v>
      </c>
      <c r="E245" s="310" t="s">
        <v>12</v>
      </c>
      <c r="F245" s="331" t="s">
        <v>584</v>
      </c>
      <c r="G245" s="334"/>
      <c r="H245" s="306"/>
      <c r="I245" s="312" t="s">
        <v>107</v>
      </c>
      <c r="J245" s="313" t="s">
        <v>107</v>
      </c>
      <c r="K245" s="314" t="s">
        <v>107</v>
      </c>
      <c r="L245" s="313" t="s">
        <v>107</v>
      </c>
      <c r="M245" s="314" t="s">
        <v>107</v>
      </c>
      <c r="N245" s="314" t="s">
        <v>107</v>
      </c>
      <c r="O245" s="314" t="s">
        <v>107</v>
      </c>
      <c r="P245" s="314" t="s">
        <v>107</v>
      </c>
      <c r="Q245" s="314" t="s">
        <v>107</v>
      </c>
      <c r="R245" s="314" t="s">
        <v>107</v>
      </c>
      <c r="S245" s="314" t="s">
        <v>107</v>
      </c>
      <c r="T245" s="314" t="s">
        <v>107</v>
      </c>
      <c r="U245" s="314" t="s">
        <v>107</v>
      </c>
      <c r="V245" s="314" t="s">
        <v>107</v>
      </c>
      <c r="W245" s="314" t="s">
        <v>107</v>
      </c>
      <c r="X245" s="314" t="s">
        <v>107</v>
      </c>
      <c r="Y245" s="314" t="s">
        <v>107</v>
      </c>
      <c r="Z245" s="314" t="s">
        <v>107</v>
      </c>
      <c r="AA245" s="314" t="s">
        <v>107</v>
      </c>
      <c r="AB245" s="315" t="s">
        <v>107</v>
      </c>
    </row>
    <row r="246" spans="1:28" x14ac:dyDescent="0.2">
      <c r="A246" s="296">
        <v>242</v>
      </c>
      <c r="B246" s="303" t="s">
        <v>343</v>
      </c>
      <c r="C246" s="302">
        <v>14</v>
      </c>
      <c r="D246" s="302">
        <v>152</v>
      </c>
      <c r="E246" s="310" t="s">
        <v>7</v>
      </c>
      <c r="F246" s="331" t="s">
        <v>585</v>
      </c>
      <c r="G246" s="334" t="s">
        <v>350</v>
      </c>
      <c r="H246" s="306" t="s">
        <v>350</v>
      </c>
      <c r="I246" s="312" t="s">
        <v>107</v>
      </c>
      <c r="J246" s="313">
        <v>129.97999999999999</v>
      </c>
      <c r="K246" s="314" t="s">
        <v>107</v>
      </c>
      <c r="L246" s="313" t="s">
        <v>107</v>
      </c>
      <c r="M246" s="314" t="s">
        <v>107</v>
      </c>
      <c r="N246" s="314" t="s">
        <v>107</v>
      </c>
      <c r="O246" s="314" t="s">
        <v>107</v>
      </c>
      <c r="P246" s="314" t="s">
        <v>107</v>
      </c>
      <c r="Q246" s="314" t="s">
        <v>107</v>
      </c>
      <c r="R246" s="314" t="s">
        <v>107</v>
      </c>
      <c r="S246" s="314" t="s">
        <v>107</v>
      </c>
      <c r="T246" s="314" t="s">
        <v>107</v>
      </c>
      <c r="U246" s="314" t="s">
        <v>107</v>
      </c>
      <c r="V246" s="314" t="s">
        <v>107</v>
      </c>
      <c r="W246" s="314" t="s">
        <v>107</v>
      </c>
      <c r="X246" s="314" t="s">
        <v>107</v>
      </c>
      <c r="Y246" s="314" t="s">
        <v>107</v>
      </c>
      <c r="Z246" s="314">
        <v>148.75</v>
      </c>
      <c r="AA246" s="314" t="s">
        <v>107</v>
      </c>
      <c r="AB246" s="315" t="s">
        <v>107</v>
      </c>
    </row>
    <row r="247" spans="1:28" x14ac:dyDescent="0.2">
      <c r="A247" s="296">
        <v>243</v>
      </c>
      <c r="B247" s="303" t="s">
        <v>343</v>
      </c>
      <c r="C247" s="302">
        <v>14</v>
      </c>
      <c r="D247" s="302">
        <v>158</v>
      </c>
      <c r="E247" s="310" t="s">
        <v>12</v>
      </c>
      <c r="F247" s="331" t="s">
        <v>586</v>
      </c>
      <c r="G247" s="334"/>
      <c r="H247" s="306"/>
      <c r="I247" s="312" t="s">
        <v>107</v>
      </c>
      <c r="J247" s="313" t="s">
        <v>107</v>
      </c>
      <c r="K247" s="314" t="s">
        <v>107</v>
      </c>
      <c r="L247" s="313" t="s">
        <v>107</v>
      </c>
      <c r="M247" s="314" t="s">
        <v>107</v>
      </c>
      <c r="N247" s="314" t="s">
        <v>107</v>
      </c>
      <c r="O247" s="314" t="s">
        <v>107</v>
      </c>
      <c r="P247" s="314" t="s">
        <v>107</v>
      </c>
      <c r="Q247" s="314" t="s">
        <v>107</v>
      </c>
      <c r="R247" s="314" t="s">
        <v>107</v>
      </c>
      <c r="S247" s="314" t="s">
        <v>107</v>
      </c>
      <c r="T247" s="314" t="s">
        <v>107</v>
      </c>
      <c r="U247" s="314" t="s">
        <v>107</v>
      </c>
      <c r="V247" s="314" t="s">
        <v>107</v>
      </c>
      <c r="W247" s="314" t="s">
        <v>107</v>
      </c>
      <c r="X247" s="314" t="s">
        <v>107</v>
      </c>
      <c r="Y247" s="314" t="s">
        <v>107</v>
      </c>
      <c r="Z247" s="314" t="s">
        <v>107</v>
      </c>
      <c r="AA247" s="314" t="s">
        <v>107</v>
      </c>
      <c r="AB247" s="315" t="s">
        <v>107</v>
      </c>
    </row>
    <row r="248" spans="1:28" x14ac:dyDescent="0.2">
      <c r="A248" s="296">
        <v>244</v>
      </c>
      <c r="B248" s="303" t="s">
        <v>343</v>
      </c>
      <c r="C248" s="302">
        <v>14</v>
      </c>
      <c r="D248" s="302">
        <v>160</v>
      </c>
      <c r="E248" s="310" t="s">
        <v>9</v>
      </c>
      <c r="F248" s="331" t="s">
        <v>587</v>
      </c>
      <c r="G248" s="334" t="s">
        <v>350</v>
      </c>
      <c r="H248" s="306"/>
      <c r="I248" s="312" t="s">
        <v>107</v>
      </c>
      <c r="J248" s="313" t="s">
        <v>107</v>
      </c>
      <c r="K248" s="314" t="s">
        <v>107</v>
      </c>
      <c r="L248" s="313">
        <v>33.049999999999997</v>
      </c>
      <c r="M248" s="314" t="s">
        <v>107</v>
      </c>
      <c r="N248" s="314" t="s">
        <v>107</v>
      </c>
      <c r="O248" s="314" t="s">
        <v>107</v>
      </c>
      <c r="P248" s="314" t="s">
        <v>107</v>
      </c>
      <c r="Q248" s="314" t="s">
        <v>107</v>
      </c>
      <c r="R248" s="314" t="s">
        <v>107</v>
      </c>
      <c r="S248" s="314" t="s">
        <v>107</v>
      </c>
      <c r="T248" s="314">
        <v>14.9</v>
      </c>
      <c r="U248" s="314" t="s">
        <v>107</v>
      </c>
      <c r="V248" s="314" t="s">
        <v>107</v>
      </c>
      <c r="W248" s="314" t="s">
        <v>107</v>
      </c>
      <c r="X248" s="314" t="s">
        <v>107</v>
      </c>
      <c r="Y248" s="314" t="s">
        <v>107</v>
      </c>
      <c r="Z248" s="314" t="s">
        <v>107</v>
      </c>
      <c r="AA248" s="314" t="s">
        <v>107</v>
      </c>
      <c r="AB248" s="315">
        <v>77</v>
      </c>
    </row>
    <row r="249" spans="1:28" x14ac:dyDescent="0.2">
      <c r="A249" s="296">
        <v>245</v>
      </c>
      <c r="B249" s="303" t="s">
        <v>343</v>
      </c>
      <c r="C249" s="302">
        <v>14</v>
      </c>
      <c r="D249" s="302">
        <v>163</v>
      </c>
      <c r="E249" s="310" t="s">
        <v>9</v>
      </c>
      <c r="F249" s="331" t="s">
        <v>588</v>
      </c>
      <c r="G249" s="334" t="s">
        <v>350</v>
      </c>
      <c r="H249" s="306" t="s">
        <v>350</v>
      </c>
      <c r="I249" s="312" t="s">
        <v>107</v>
      </c>
      <c r="J249" s="313" t="s">
        <v>107</v>
      </c>
      <c r="K249" s="314" t="s">
        <v>107</v>
      </c>
      <c r="L249" s="313">
        <v>159.07</v>
      </c>
      <c r="M249" s="314" t="s">
        <v>107</v>
      </c>
      <c r="N249" s="314" t="s">
        <v>107</v>
      </c>
      <c r="O249" s="314" t="s">
        <v>107</v>
      </c>
      <c r="P249" s="314" t="s">
        <v>107</v>
      </c>
      <c r="Q249" s="314" t="s">
        <v>107</v>
      </c>
      <c r="R249" s="314" t="s">
        <v>107</v>
      </c>
      <c r="S249" s="314" t="s">
        <v>107</v>
      </c>
      <c r="T249" s="314">
        <v>158.05000000000001</v>
      </c>
      <c r="U249" s="314" t="s">
        <v>107</v>
      </c>
      <c r="V249" s="314" t="s">
        <v>107</v>
      </c>
      <c r="W249" s="314" t="s">
        <v>107</v>
      </c>
      <c r="X249" s="314" t="s">
        <v>107</v>
      </c>
      <c r="Y249" s="314" t="s">
        <v>107</v>
      </c>
      <c r="Z249" s="314" t="s">
        <v>107</v>
      </c>
      <c r="AA249" s="314" t="s">
        <v>107</v>
      </c>
      <c r="AB249" s="315" t="s">
        <v>107</v>
      </c>
    </row>
    <row r="250" spans="1:28" x14ac:dyDescent="0.2">
      <c r="A250" s="296">
        <v>246</v>
      </c>
      <c r="B250" s="303" t="s">
        <v>343</v>
      </c>
      <c r="C250" s="302">
        <v>14</v>
      </c>
      <c r="D250" s="302">
        <v>165</v>
      </c>
      <c r="E250" s="310" t="s">
        <v>9</v>
      </c>
      <c r="F250" s="331" t="s">
        <v>589</v>
      </c>
      <c r="G250" s="334"/>
      <c r="H250" s="306"/>
      <c r="I250" s="312" t="s">
        <v>107</v>
      </c>
      <c r="J250" s="313" t="s">
        <v>107</v>
      </c>
      <c r="K250" s="314" t="s">
        <v>107</v>
      </c>
      <c r="L250" s="313" t="s">
        <v>107</v>
      </c>
      <c r="M250" s="314" t="s">
        <v>107</v>
      </c>
      <c r="N250" s="314" t="s">
        <v>107</v>
      </c>
      <c r="O250" s="314" t="s">
        <v>107</v>
      </c>
      <c r="P250" s="314" t="s">
        <v>107</v>
      </c>
      <c r="Q250" s="314" t="s">
        <v>107</v>
      </c>
      <c r="R250" s="314" t="s">
        <v>107</v>
      </c>
      <c r="S250" s="314" t="s">
        <v>107</v>
      </c>
      <c r="T250" s="314" t="s">
        <v>107</v>
      </c>
      <c r="U250" s="314" t="s">
        <v>107</v>
      </c>
      <c r="V250" s="314" t="s">
        <v>107</v>
      </c>
      <c r="W250" s="314" t="s">
        <v>107</v>
      </c>
      <c r="X250" s="314" t="s">
        <v>107</v>
      </c>
      <c r="Y250" s="314" t="s">
        <v>107</v>
      </c>
      <c r="Z250" s="314" t="s">
        <v>107</v>
      </c>
      <c r="AA250" s="314" t="s">
        <v>107</v>
      </c>
      <c r="AB250" s="315" t="s">
        <v>107</v>
      </c>
    </row>
    <row r="251" spans="1:28" x14ac:dyDescent="0.2">
      <c r="A251" s="296">
        <v>247</v>
      </c>
      <c r="B251" s="303" t="s">
        <v>343</v>
      </c>
      <c r="C251" s="302">
        <v>14</v>
      </c>
      <c r="D251" s="302">
        <v>175</v>
      </c>
      <c r="E251" s="310" t="s">
        <v>12</v>
      </c>
      <c r="F251" s="331" t="s">
        <v>590</v>
      </c>
      <c r="G251" s="334"/>
      <c r="H251" s="306"/>
      <c r="I251" s="312" t="s">
        <v>107</v>
      </c>
      <c r="J251" s="313" t="s">
        <v>107</v>
      </c>
      <c r="K251" s="314" t="s">
        <v>107</v>
      </c>
      <c r="L251" s="313" t="s">
        <v>107</v>
      </c>
      <c r="M251" s="314" t="s">
        <v>107</v>
      </c>
      <c r="N251" s="314" t="s">
        <v>107</v>
      </c>
      <c r="O251" s="314" t="s">
        <v>107</v>
      </c>
      <c r="P251" s="314" t="s">
        <v>107</v>
      </c>
      <c r="Q251" s="314" t="s">
        <v>107</v>
      </c>
      <c r="R251" s="314" t="s">
        <v>107</v>
      </c>
      <c r="S251" s="314" t="s">
        <v>107</v>
      </c>
      <c r="T251" s="314" t="s">
        <v>107</v>
      </c>
      <c r="U251" s="314" t="s">
        <v>107</v>
      </c>
      <c r="V251" s="314" t="s">
        <v>107</v>
      </c>
      <c r="W251" s="314" t="s">
        <v>107</v>
      </c>
      <c r="X251" s="314" t="s">
        <v>107</v>
      </c>
      <c r="Y251" s="314" t="s">
        <v>107</v>
      </c>
      <c r="Z251" s="314" t="s">
        <v>107</v>
      </c>
      <c r="AA251" s="314" t="s">
        <v>107</v>
      </c>
      <c r="AB251" s="315" t="s">
        <v>107</v>
      </c>
    </row>
    <row r="252" spans="1:28" x14ac:dyDescent="0.2">
      <c r="A252" s="296">
        <v>248</v>
      </c>
      <c r="B252" s="303" t="s">
        <v>343</v>
      </c>
      <c r="C252" s="302">
        <v>14</v>
      </c>
      <c r="D252" s="302">
        <v>184</v>
      </c>
      <c r="E252" s="310" t="s">
        <v>9</v>
      </c>
      <c r="F252" s="331" t="s">
        <v>591</v>
      </c>
      <c r="G252" s="334" t="s">
        <v>350</v>
      </c>
      <c r="H252" s="306" t="s">
        <v>350</v>
      </c>
      <c r="I252" s="312" t="s">
        <v>107</v>
      </c>
      <c r="J252" s="313" t="s">
        <v>107</v>
      </c>
      <c r="K252" s="314">
        <v>274.85000000000002</v>
      </c>
      <c r="L252" s="313" t="s">
        <v>107</v>
      </c>
      <c r="M252" s="314" t="s">
        <v>107</v>
      </c>
      <c r="N252" s="314" t="s">
        <v>107</v>
      </c>
      <c r="O252" s="314" t="s">
        <v>107</v>
      </c>
      <c r="P252" s="314" t="s">
        <v>107</v>
      </c>
      <c r="Q252" s="314" t="s">
        <v>107</v>
      </c>
      <c r="R252" s="314" t="s">
        <v>107</v>
      </c>
      <c r="S252" s="314">
        <v>27.5</v>
      </c>
      <c r="T252" s="314" t="s">
        <v>107</v>
      </c>
      <c r="U252" s="314" t="s">
        <v>107</v>
      </c>
      <c r="V252" s="314" t="s">
        <v>107</v>
      </c>
      <c r="W252" s="314" t="s">
        <v>107</v>
      </c>
      <c r="X252" s="314" t="s">
        <v>107</v>
      </c>
      <c r="Y252" s="314" t="s">
        <v>107</v>
      </c>
      <c r="Z252" s="314" t="s">
        <v>107</v>
      </c>
      <c r="AA252" s="314">
        <v>425.37</v>
      </c>
      <c r="AB252" s="315" t="s">
        <v>107</v>
      </c>
    </row>
    <row r="253" spans="1:28" x14ac:dyDescent="0.2">
      <c r="A253" s="296">
        <v>249</v>
      </c>
      <c r="B253" s="303" t="s">
        <v>343</v>
      </c>
      <c r="C253" s="302">
        <v>14</v>
      </c>
      <c r="D253" s="302">
        <v>186</v>
      </c>
      <c r="E253" s="310" t="s">
        <v>9</v>
      </c>
      <c r="F253" s="331" t="s">
        <v>592</v>
      </c>
      <c r="G253" s="334"/>
      <c r="H253" s="306"/>
      <c r="I253" s="312" t="s">
        <v>107</v>
      </c>
      <c r="J253" s="313" t="s">
        <v>107</v>
      </c>
      <c r="K253" s="314" t="s">
        <v>107</v>
      </c>
      <c r="L253" s="313">
        <v>30.25</v>
      </c>
      <c r="M253" s="314" t="s">
        <v>107</v>
      </c>
      <c r="N253" s="314" t="s">
        <v>107</v>
      </c>
      <c r="O253" s="314" t="s">
        <v>107</v>
      </c>
      <c r="P253" s="314" t="s">
        <v>107</v>
      </c>
      <c r="Q253" s="314" t="s">
        <v>107</v>
      </c>
      <c r="R253" s="314" t="s">
        <v>107</v>
      </c>
      <c r="S253" s="314" t="s">
        <v>107</v>
      </c>
      <c r="T253" s="314">
        <v>22.959999999999997</v>
      </c>
      <c r="U253" s="314" t="s">
        <v>107</v>
      </c>
      <c r="V253" s="314" t="s">
        <v>107</v>
      </c>
      <c r="W253" s="314" t="s">
        <v>107</v>
      </c>
      <c r="X253" s="314" t="s">
        <v>107</v>
      </c>
      <c r="Y253" s="314" t="s">
        <v>107</v>
      </c>
      <c r="Z253" s="314" t="s">
        <v>107</v>
      </c>
      <c r="AA253" s="314" t="s">
        <v>107</v>
      </c>
      <c r="AB253" s="315" t="s">
        <v>107</v>
      </c>
    </row>
    <row r="254" spans="1:28" x14ac:dyDescent="0.2">
      <c r="A254" s="296">
        <v>250</v>
      </c>
      <c r="B254" s="303" t="s">
        <v>343</v>
      </c>
      <c r="C254" s="302">
        <v>14</v>
      </c>
      <c r="D254" s="302">
        <v>189</v>
      </c>
      <c r="E254" s="310" t="s">
        <v>12</v>
      </c>
      <c r="F254" s="331" t="s">
        <v>593</v>
      </c>
      <c r="G254" s="334"/>
      <c r="H254" s="306"/>
      <c r="I254" s="312" t="s">
        <v>107</v>
      </c>
      <c r="J254" s="313" t="s">
        <v>107</v>
      </c>
      <c r="K254" s="314" t="s">
        <v>107</v>
      </c>
      <c r="L254" s="313" t="s">
        <v>107</v>
      </c>
      <c r="M254" s="314" t="s">
        <v>107</v>
      </c>
      <c r="N254" s="314" t="s">
        <v>107</v>
      </c>
      <c r="O254" s="314" t="s">
        <v>107</v>
      </c>
      <c r="P254" s="314" t="s">
        <v>107</v>
      </c>
      <c r="Q254" s="314" t="s">
        <v>107</v>
      </c>
      <c r="R254" s="314" t="s">
        <v>107</v>
      </c>
      <c r="S254" s="314" t="s">
        <v>107</v>
      </c>
      <c r="T254" s="314" t="s">
        <v>107</v>
      </c>
      <c r="U254" s="314" t="s">
        <v>107</v>
      </c>
      <c r="V254" s="314" t="s">
        <v>107</v>
      </c>
      <c r="W254" s="314" t="s">
        <v>107</v>
      </c>
      <c r="X254" s="314" t="s">
        <v>107</v>
      </c>
      <c r="Y254" s="314" t="s">
        <v>107</v>
      </c>
      <c r="Z254" s="314" t="s">
        <v>107</v>
      </c>
      <c r="AA254" s="314" t="s">
        <v>107</v>
      </c>
      <c r="AB254" s="315" t="s">
        <v>107</v>
      </c>
    </row>
    <row r="255" spans="1:28" x14ac:dyDescent="0.2">
      <c r="A255" s="296">
        <v>251</v>
      </c>
      <c r="B255" s="303" t="s">
        <v>343</v>
      </c>
      <c r="C255" s="302">
        <v>14</v>
      </c>
      <c r="D255" s="302">
        <v>192</v>
      </c>
      <c r="E255" s="310" t="s">
        <v>9</v>
      </c>
      <c r="F255" s="331" t="s">
        <v>594</v>
      </c>
      <c r="G255" s="334"/>
      <c r="H255" s="306"/>
      <c r="I255" s="312" t="s">
        <v>107</v>
      </c>
      <c r="J255" s="313" t="s">
        <v>107</v>
      </c>
      <c r="K255" s="314" t="s">
        <v>107</v>
      </c>
      <c r="L255" s="313">
        <v>28</v>
      </c>
      <c r="M255" s="314" t="s">
        <v>107</v>
      </c>
      <c r="N255" s="314" t="s">
        <v>107</v>
      </c>
      <c r="O255" s="314" t="s">
        <v>107</v>
      </c>
      <c r="P255" s="314" t="s">
        <v>107</v>
      </c>
      <c r="Q255" s="314" t="s">
        <v>107</v>
      </c>
      <c r="R255" s="314" t="s">
        <v>107</v>
      </c>
      <c r="S255" s="314" t="s">
        <v>107</v>
      </c>
      <c r="T255" s="314" t="s">
        <v>107</v>
      </c>
      <c r="U255" s="314" t="s">
        <v>107</v>
      </c>
      <c r="V255" s="314" t="s">
        <v>107</v>
      </c>
      <c r="W255" s="314" t="s">
        <v>107</v>
      </c>
      <c r="X255" s="314" t="s">
        <v>107</v>
      </c>
      <c r="Y255" s="314" t="s">
        <v>107</v>
      </c>
      <c r="Z255" s="314" t="s">
        <v>107</v>
      </c>
      <c r="AA255" s="314" t="s">
        <v>107</v>
      </c>
      <c r="AB255" s="315" t="s">
        <v>107</v>
      </c>
    </row>
    <row r="256" spans="1:28" x14ac:dyDescent="0.2">
      <c r="A256" s="296">
        <v>252</v>
      </c>
      <c r="B256" s="303" t="s">
        <v>343</v>
      </c>
      <c r="C256" s="302">
        <v>14</v>
      </c>
      <c r="D256" s="302">
        <v>195</v>
      </c>
      <c r="E256" s="310" t="s">
        <v>12</v>
      </c>
      <c r="F256" s="331" t="s">
        <v>595</v>
      </c>
      <c r="G256" s="334"/>
      <c r="H256" s="306"/>
      <c r="I256" s="312" t="s">
        <v>107</v>
      </c>
      <c r="J256" s="313" t="s">
        <v>107</v>
      </c>
      <c r="K256" s="314" t="s">
        <v>107</v>
      </c>
      <c r="L256" s="313" t="s">
        <v>107</v>
      </c>
      <c r="M256" s="314" t="s">
        <v>107</v>
      </c>
      <c r="N256" s="314" t="s">
        <v>107</v>
      </c>
      <c r="O256" s="314" t="s">
        <v>107</v>
      </c>
      <c r="P256" s="314" t="s">
        <v>107</v>
      </c>
      <c r="Q256" s="314" t="s">
        <v>107</v>
      </c>
      <c r="R256" s="314" t="s">
        <v>107</v>
      </c>
      <c r="S256" s="314" t="s">
        <v>107</v>
      </c>
      <c r="T256" s="314" t="s">
        <v>107</v>
      </c>
      <c r="U256" s="314" t="s">
        <v>107</v>
      </c>
      <c r="V256" s="314" t="s">
        <v>107</v>
      </c>
      <c r="W256" s="314" t="s">
        <v>107</v>
      </c>
      <c r="X256" s="314" t="s">
        <v>107</v>
      </c>
      <c r="Y256" s="314" t="s">
        <v>107</v>
      </c>
      <c r="Z256" s="314" t="s">
        <v>107</v>
      </c>
      <c r="AA256" s="314" t="s">
        <v>107</v>
      </c>
      <c r="AB256" s="315" t="s">
        <v>107</v>
      </c>
    </row>
    <row r="257" spans="1:28" x14ac:dyDescent="0.2">
      <c r="A257" s="296">
        <v>253</v>
      </c>
      <c r="B257" s="303" t="s">
        <v>343</v>
      </c>
      <c r="C257" s="302">
        <v>14</v>
      </c>
      <c r="D257" s="302">
        <v>196</v>
      </c>
      <c r="E257" s="310" t="s">
        <v>9</v>
      </c>
      <c r="F257" s="331" t="s">
        <v>596</v>
      </c>
      <c r="G257" s="334"/>
      <c r="H257" s="306"/>
      <c r="I257" s="312" t="s">
        <v>107</v>
      </c>
      <c r="J257" s="313" t="s">
        <v>107</v>
      </c>
      <c r="K257" s="314" t="s">
        <v>107</v>
      </c>
      <c r="L257" s="313">
        <v>21.5</v>
      </c>
      <c r="M257" s="314" t="s">
        <v>107</v>
      </c>
      <c r="N257" s="314" t="s">
        <v>107</v>
      </c>
      <c r="O257" s="314" t="s">
        <v>107</v>
      </c>
      <c r="P257" s="314" t="s">
        <v>107</v>
      </c>
      <c r="Q257" s="314" t="s">
        <v>107</v>
      </c>
      <c r="R257" s="314" t="s">
        <v>107</v>
      </c>
      <c r="S257" s="314" t="s">
        <v>107</v>
      </c>
      <c r="T257" s="314" t="s">
        <v>107</v>
      </c>
      <c r="U257" s="314" t="s">
        <v>107</v>
      </c>
      <c r="V257" s="314" t="s">
        <v>107</v>
      </c>
      <c r="W257" s="314" t="s">
        <v>107</v>
      </c>
      <c r="X257" s="314" t="s">
        <v>107</v>
      </c>
      <c r="Y257" s="314" t="s">
        <v>107</v>
      </c>
      <c r="Z257" s="314" t="s">
        <v>107</v>
      </c>
      <c r="AA257" s="314" t="s">
        <v>107</v>
      </c>
      <c r="AB257" s="315" t="s">
        <v>107</v>
      </c>
    </row>
    <row r="258" spans="1:28" x14ac:dyDescent="0.2">
      <c r="A258" s="296">
        <v>254</v>
      </c>
      <c r="B258" s="303" t="s">
        <v>343</v>
      </c>
      <c r="C258" s="302">
        <v>14</v>
      </c>
      <c r="D258" s="302">
        <v>201</v>
      </c>
      <c r="E258" s="310" t="s">
        <v>9</v>
      </c>
      <c r="F258" s="331" t="s">
        <v>597</v>
      </c>
      <c r="G258" s="334" t="s">
        <v>350</v>
      </c>
      <c r="H258" s="306" t="s">
        <v>350</v>
      </c>
      <c r="I258" s="312" t="s">
        <v>107</v>
      </c>
      <c r="J258" s="313">
        <v>43.489999999999995</v>
      </c>
      <c r="K258" s="314" t="s">
        <v>107</v>
      </c>
      <c r="L258" s="313" t="s">
        <v>107</v>
      </c>
      <c r="M258" s="314" t="s">
        <v>107</v>
      </c>
      <c r="N258" s="314" t="s">
        <v>107</v>
      </c>
      <c r="O258" s="314" t="s">
        <v>107</v>
      </c>
      <c r="P258" s="314" t="s">
        <v>107</v>
      </c>
      <c r="Q258" s="314" t="s">
        <v>107</v>
      </c>
      <c r="R258" s="314">
        <v>18.63</v>
      </c>
      <c r="S258" s="314" t="s">
        <v>107</v>
      </c>
      <c r="T258" s="314" t="s">
        <v>107</v>
      </c>
      <c r="U258" s="314" t="s">
        <v>107</v>
      </c>
      <c r="V258" s="314" t="s">
        <v>107</v>
      </c>
      <c r="W258" s="314" t="s">
        <v>107</v>
      </c>
      <c r="X258" s="314" t="s">
        <v>107</v>
      </c>
      <c r="Y258" s="314" t="s">
        <v>107</v>
      </c>
      <c r="Z258" s="314">
        <v>101.08</v>
      </c>
      <c r="AA258" s="314" t="s">
        <v>107</v>
      </c>
      <c r="AB258" s="315" t="s">
        <v>107</v>
      </c>
    </row>
    <row r="259" spans="1:28" x14ac:dyDescent="0.2">
      <c r="A259" s="296">
        <v>255</v>
      </c>
      <c r="B259" s="303" t="s">
        <v>343</v>
      </c>
      <c r="C259" s="302">
        <v>14</v>
      </c>
      <c r="D259" s="302">
        <v>232</v>
      </c>
      <c r="E259" s="310" t="s">
        <v>9</v>
      </c>
      <c r="F259" s="331" t="s">
        <v>598</v>
      </c>
      <c r="G259" s="334" t="s">
        <v>350</v>
      </c>
      <c r="H259" s="306"/>
      <c r="I259" s="312" t="s">
        <v>107</v>
      </c>
      <c r="J259" s="313" t="s">
        <v>107</v>
      </c>
      <c r="K259" s="314" t="s">
        <v>107</v>
      </c>
      <c r="L259" s="313">
        <v>30.7</v>
      </c>
      <c r="M259" s="314" t="s">
        <v>107</v>
      </c>
      <c r="N259" s="314" t="s">
        <v>107</v>
      </c>
      <c r="O259" s="314" t="s">
        <v>107</v>
      </c>
      <c r="P259" s="314" t="s">
        <v>107</v>
      </c>
      <c r="Q259" s="314" t="s">
        <v>107</v>
      </c>
      <c r="R259" s="314" t="s">
        <v>107</v>
      </c>
      <c r="S259" s="314" t="s">
        <v>107</v>
      </c>
      <c r="T259" s="314" t="s">
        <v>107</v>
      </c>
      <c r="U259" s="314" t="s">
        <v>107</v>
      </c>
      <c r="V259" s="314" t="s">
        <v>107</v>
      </c>
      <c r="W259" s="314" t="s">
        <v>107</v>
      </c>
      <c r="X259" s="314" t="s">
        <v>107</v>
      </c>
      <c r="Y259" s="314" t="s">
        <v>107</v>
      </c>
      <c r="Z259" s="314" t="s">
        <v>107</v>
      </c>
      <c r="AA259" s="314" t="s">
        <v>107</v>
      </c>
      <c r="AB259" s="315">
        <v>69</v>
      </c>
    </row>
    <row r="260" spans="1:28" x14ac:dyDescent="0.2">
      <c r="A260" s="296">
        <v>256</v>
      </c>
      <c r="B260" s="303" t="s">
        <v>343</v>
      </c>
      <c r="C260" s="302">
        <v>14</v>
      </c>
      <c r="D260" s="302">
        <v>236</v>
      </c>
      <c r="E260" s="310" t="s">
        <v>9</v>
      </c>
      <c r="F260" s="331" t="s">
        <v>599</v>
      </c>
      <c r="G260" s="334" t="s">
        <v>350</v>
      </c>
      <c r="H260" s="306" t="s">
        <v>350</v>
      </c>
      <c r="I260" s="312" t="s">
        <v>107</v>
      </c>
      <c r="J260" s="313" t="s">
        <v>107</v>
      </c>
      <c r="K260" s="314">
        <v>96.8</v>
      </c>
      <c r="L260" s="313" t="s">
        <v>107</v>
      </c>
      <c r="M260" s="314" t="s">
        <v>107</v>
      </c>
      <c r="N260" s="314" t="s">
        <v>107</v>
      </c>
      <c r="O260" s="314" t="s">
        <v>107</v>
      </c>
      <c r="P260" s="314" t="s">
        <v>107</v>
      </c>
      <c r="Q260" s="314" t="s">
        <v>107</v>
      </c>
      <c r="R260" s="314" t="s">
        <v>107</v>
      </c>
      <c r="S260" s="314">
        <v>4.5999999999999996</v>
      </c>
      <c r="T260" s="314" t="s">
        <v>107</v>
      </c>
      <c r="U260" s="314" t="s">
        <v>107</v>
      </c>
      <c r="V260" s="314" t="s">
        <v>107</v>
      </c>
      <c r="W260" s="314" t="s">
        <v>107</v>
      </c>
      <c r="X260" s="314" t="s">
        <v>107</v>
      </c>
      <c r="Y260" s="314" t="s">
        <v>107</v>
      </c>
      <c r="Z260" s="314" t="s">
        <v>107</v>
      </c>
      <c r="AA260" s="314">
        <v>417.1</v>
      </c>
      <c r="AB260" s="315" t="s">
        <v>107</v>
      </c>
    </row>
    <row r="261" spans="1:28" x14ac:dyDescent="0.2">
      <c r="A261" s="296">
        <v>257</v>
      </c>
      <c r="B261" s="303" t="s">
        <v>343</v>
      </c>
      <c r="C261" s="302">
        <v>14</v>
      </c>
      <c r="D261" s="302">
        <v>242</v>
      </c>
      <c r="E261" s="310" t="s">
        <v>12</v>
      </c>
      <c r="F261" s="331" t="s">
        <v>600</v>
      </c>
      <c r="G261" s="334"/>
      <c r="H261" s="306"/>
      <c r="I261" s="312" t="s">
        <v>107</v>
      </c>
      <c r="J261" s="313" t="s">
        <v>107</v>
      </c>
      <c r="K261" s="314" t="s">
        <v>107</v>
      </c>
      <c r="L261" s="313" t="s">
        <v>107</v>
      </c>
      <c r="M261" s="314" t="s">
        <v>107</v>
      </c>
      <c r="N261" s="314" t="s">
        <v>107</v>
      </c>
      <c r="O261" s="314" t="s">
        <v>107</v>
      </c>
      <c r="P261" s="314" t="s">
        <v>107</v>
      </c>
      <c r="Q261" s="314" t="s">
        <v>107</v>
      </c>
      <c r="R261" s="314" t="s">
        <v>107</v>
      </c>
      <c r="S261" s="314" t="s">
        <v>107</v>
      </c>
      <c r="T261" s="314" t="s">
        <v>107</v>
      </c>
      <c r="U261" s="314" t="s">
        <v>107</v>
      </c>
      <c r="V261" s="314" t="s">
        <v>107</v>
      </c>
      <c r="W261" s="314" t="s">
        <v>107</v>
      </c>
      <c r="X261" s="314" t="s">
        <v>107</v>
      </c>
      <c r="Y261" s="314" t="s">
        <v>107</v>
      </c>
      <c r="Z261" s="314" t="s">
        <v>107</v>
      </c>
      <c r="AA261" s="314" t="s">
        <v>107</v>
      </c>
      <c r="AB261" s="315" t="s">
        <v>107</v>
      </c>
    </row>
    <row r="262" spans="1:28" x14ac:dyDescent="0.2">
      <c r="A262" s="296">
        <v>258</v>
      </c>
      <c r="B262" s="303" t="s">
        <v>343</v>
      </c>
      <c r="C262" s="302">
        <v>14</v>
      </c>
      <c r="D262" s="302">
        <v>243</v>
      </c>
      <c r="E262" s="310" t="s">
        <v>11</v>
      </c>
      <c r="F262" s="331" t="s">
        <v>601</v>
      </c>
      <c r="G262" s="334"/>
      <c r="H262" s="306"/>
      <c r="I262" s="312" t="s">
        <v>107</v>
      </c>
      <c r="J262" s="313" t="s">
        <v>107</v>
      </c>
      <c r="K262" s="314" t="s">
        <v>107</v>
      </c>
      <c r="L262" s="313" t="s">
        <v>107</v>
      </c>
      <c r="M262" s="314" t="s">
        <v>107</v>
      </c>
      <c r="N262" s="314" t="s">
        <v>107</v>
      </c>
      <c r="O262" s="314" t="s">
        <v>107</v>
      </c>
      <c r="P262" s="314" t="s">
        <v>107</v>
      </c>
      <c r="Q262" s="314" t="s">
        <v>107</v>
      </c>
      <c r="R262" s="314" t="s">
        <v>107</v>
      </c>
      <c r="S262" s="314" t="s">
        <v>107</v>
      </c>
      <c r="T262" s="314" t="s">
        <v>107</v>
      </c>
      <c r="U262" s="314" t="s">
        <v>107</v>
      </c>
      <c r="V262" s="314" t="s">
        <v>107</v>
      </c>
      <c r="W262" s="314" t="s">
        <v>107</v>
      </c>
      <c r="X262" s="314" t="s">
        <v>107</v>
      </c>
      <c r="Y262" s="314" t="s">
        <v>107</v>
      </c>
      <c r="Z262" s="314" t="s">
        <v>107</v>
      </c>
      <c r="AA262" s="314" t="s">
        <v>107</v>
      </c>
      <c r="AB262" s="315" t="s">
        <v>107</v>
      </c>
    </row>
    <row r="263" spans="1:28" x14ac:dyDescent="0.2">
      <c r="A263" s="296">
        <v>259</v>
      </c>
      <c r="B263" s="303" t="s">
        <v>343</v>
      </c>
      <c r="C263" s="302">
        <v>14</v>
      </c>
      <c r="D263" s="302">
        <v>249</v>
      </c>
      <c r="E263" s="310" t="s">
        <v>12</v>
      </c>
      <c r="F263" s="331" t="s">
        <v>602</v>
      </c>
      <c r="G263" s="334"/>
      <c r="H263" s="306"/>
      <c r="I263" s="312" t="s">
        <v>107</v>
      </c>
      <c r="J263" s="313" t="s">
        <v>107</v>
      </c>
      <c r="K263" s="314" t="s">
        <v>107</v>
      </c>
      <c r="L263" s="313" t="s">
        <v>107</v>
      </c>
      <c r="M263" s="314" t="s">
        <v>107</v>
      </c>
      <c r="N263" s="314" t="s">
        <v>107</v>
      </c>
      <c r="O263" s="314" t="s">
        <v>107</v>
      </c>
      <c r="P263" s="314" t="s">
        <v>107</v>
      </c>
      <c r="Q263" s="314" t="s">
        <v>107</v>
      </c>
      <c r="R263" s="314" t="s">
        <v>107</v>
      </c>
      <c r="S263" s="314" t="s">
        <v>107</v>
      </c>
      <c r="T263" s="314" t="s">
        <v>107</v>
      </c>
      <c r="U263" s="314" t="s">
        <v>107</v>
      </c>
      <c r="V263" s="314" t="s">
        <v>107</v>
      </c>
      <c r="W263" s="314" t="s">
        <v>107</v>
      </c>
      <c r="X263" s="314" t="s">
        <v>107</v>
      </c>
      <c r="Y263" s="314" t="s">
        <v>107</v>
      </c>
      <c r="Z263" s="314" t="s">
        <v>107</v>
      </c>
      <c r="AA263" s="314" t="s">
        <v>107</v>
      </c>
      <c r="AB263" s="315" t="s">
        <v>107</v>
      </c>
    </row>
    <row r="264" spans="1:28" x14ac:dyDescent="0.2">
      <c r="A264" s="296">
        <v>260</v>
      </c>
      <c r="B264" s="303" t="s">
        <v>343</v>
      </c>
      <c r="C264" s="302">
        <v>14</v>
      </c>
      <c r="D264" s="302">
        <v>251</v>
      </c>
      <c r="E264" s="310" t="s">
        <v>9</v>
      </c>
      <c r="F264" s="331" t="s">
        <v>603</v>
      </c>
      <c r="G264" s="334" t="s">
        <v>350</v>
      </c>
      <c r="H264" s="306"/>
      <c r="I264" s="312" t="s">
        <v>107</v>
      </c>
      <c r="J264" s="313"/>
      <c r="K264" s="314"/>
      <c r="L264" s="313"/>
      <c r="M264" s="314"/>
      <c r="N264" s="314"/>
      <c r="O264" s="314"/>
      <c r="P264" s="314"/>
      <c r="Q264" s="314"/>
      <c r="R264" s="314"/>
      <c r="S264" s="314"/>
      <c r="T264" s="314"/>
      <c r="U264" s="314"/>
      <c r="V264" s="314"/>
      <c r="W264" s="314"/>
      <c r="X264" s="314"/>
      <c r="Y264" s="314"/>
      <c r="Z264" s="314"/>
      <c r="AA264" s="314"/>
      <c r="AB264" s="315"/>
    </row>
    <row r="265" spans="1:28" x14ac:dyDescent="0.2">
      <c r="A265" s="296">
        <v>261</v>
      </c>
      <c r="B265" s="303" t="s">
        <v>343</v>
      </c>
      <c r="C265" s="302">
        <v>14</v>
      </c>
      <c r="D265" s="302">
        <v>252</v>
      </c>
      <c r="E265" s="310" t="s">
        <v>12</v>
      </c>
      <c r="F265" s="331" t="s">
        <v>604</v>
      </c>
      <c r="G265" s="334"/>
      <c r="H265" s="306"/>
      <c r="I265" s="312" t="s">
        <v>107</v>
      </c>
      <c r="J265" s="313" t="s">
        <v>107</v>
      </c>
      <c r="K265" s="314" t="s">
        <v>107</v>
      </c>
      <c r="L265" s="313" t="s">
        <v>107</v>
      </c>
      <c r="M265" s="314" t="s">
        <v>107</v>
      </c>
      <c r="N265" s="314" t="s">
        <v>107</v>
      </c>
      <c r="O265" s="314" t="s">
        <v>107</v>
      </c>
      <c r="P265" s="314" t="s">
        <v>107</v>
      </c>
      <c r="Q265" s="314" t="s">
        <v>107</v>
      </c>
      <c r="R265" s="314" t="s">
        <v>107</v>
      </c>
      <c r="S265" s="314" t="s">
        <v>107</v>
      </c>
      <c r="T265" s="314" t="s">
        <v>107</v>
      </c>
      <c r="U265" s="314" t="s">
        <v>107</v>
      </c>
      <c r="V265" s="314" t="s">
        <v>107</v>
      </c>
      <c r="W265" s="314" t="s">
        <v>107</v>
      </c>
      <c r="X265" s="314" t="s">
        <v>107</v>
      </c>
      <c r="Y265" s="314" t="s">
        <v>107</v>
      </c>
      <c r="Z265" s="314" t="s">
        <v>107</v>
      </c>
      <c r="AA265" s="314" t="s">
        <v>107</v>
      </c>
      <c r="AB265" s="315" t="s">
        <v>107</v>
      </c>
    </row>
    <row r="266" spans="1:28" x14ac:dyDescent="0.2">
      <c r="A266" s="296">
        <v>262</v>
      </c>
      <c r="B266" s="303" t="s">
        <v>343</v>
      </c>
      <c r="C266" s="302">
        <v>14</v>
      </c>
      <c r="D266" s="302">
        <v>257</v>
      </c>
      <c r="E266" s="310" t="s">
        <v>7</v>
      </c>
      <c r="F266" s="331" t="s">
        <v>605</v>
      </c>
      <c r="G266" s="334" t="s">
        <v>350</v>
      </c>
      <c r="H266" s="306" t="s">
        <v>350</v>
      </c>
      <c r="I266" s="312"/>
      <c r="J266" s="313">
        <v>95</v>
      </c>
      <c r="K266" s="314">
        <v>7.5</v>
      </c>
      <c r="L266" s="313"/>
      <c r="M266" s="314"/>
      <c r="N266" s="314"/>
      <c r="O266" s="314">
        <v>42.38</v>
      </c>
      <c r="P266" s="314"/>
      <c r="Q266" s="314"/>
      <c r="R266" s="321"/>
      <c r="S266" s="314">
        <v>7.94</v>
      </c>
      <c r="T266" s="314"/>
      <c r="U266" s="314"/>
      <c r="V266" s="314"/>
      <c r="W266" s="314"/>
      <c r="X266" s="314"/>
      <c r="Y266" s="314"/>
      <c r="Z266" s="314">
        <v>280</v>
      </c>
      <c r="AA266" s="314"/>
      <c r="AB266" s="315"/>
    </row>
    <row r="267" spans="1:28" x14ac:dyDescent="0.2">
      <c r="A267" s="296">
        <v>263</v>
      </c>
      <c r="B267" s="303" t="s">
        <v>343</v>
      </c>
      <c r="C267" s="302">
        <v>14</v>
      </c>
      <c r="D267" s="302">
        <v>263</v>
      </c>
      <c r="E267" s="310" t="s">
        <v>9</v>
      </c>
      <c r="F267" s="331" t="s">
        <v>606</v>
      </c>
      <c r="G267" s="334" t="s">
        <v>350</v>
      </c>
      <c r="H267" s="306"/>
      <c r="I267" s="312"/>
      <c r="J267" s="313"/>
      <c r="K267" s="314"/>
      <c r="L267" s="313"/>
      <c r="M267" s="314"/>
      <c r="N267" s="314"/>
      <c r="O267" s="314"/>
      <c r="P267" s="314"/>
      <c r="Q267" s="314"/>
      <c r="R267" s="314"/>
      <c r="S267" s="314"/>
      <c r="T267" s="314"/>
      <c r="U267" s="314"/>
      <c r="V267" s="314"/>
      <c r="W267" s="314"/>
      <c r="X267" s="314"/>
      <c r="Y267" s="314"/>
      <c r="Z267" s="314"/>
      <c r="AA267" s="314"/>
      <c r="AB267" s="315">
        <v>36.6</v>
      </c>
    </row>
    <row r="268" spans="1:28" x14ac:dyDescent="0.2">
      <c r="A268" s="296">
        <v>264</v>
      </c>
      <c r="B268" s="303" t="s">
        <v>343</v>
      </c>
      <c r="C268" s="302">
        <v>14</v>
      </c>
      <c r="D268" s="302">
        <v>265</v>
      </c>
      <c r="E268" s="310" t="s">
        <v>12</v>
      </c>
      <c r="F268" s="331" t="s">
        <v>607</v>
      </c>
      <c r="G268" s="334"/>
      <c r="H268" s="306"/>
      <c r="I268" s="312" t="s">
        <v>107</v>
      </c>
      <c r="J268" s="313" t="s">
        <v>107</v>
      </c>
      <c r="K268" s="314" t="s">
        <v>107</v>
      </c>
      <c r="L268" s="313" t="s">
        <v>107</v>
      </c>
      <c r="M268" s="314" t="s">
        <v>107</v>
      </c>
      <c r="N268" s="314" t="s">
        <v>107</v>
      </c>
      <c r="O268" s="314" t="s">
        <v>107</v>
      </c>
      <c r="P268" s="314" t="s">
        <v>107</v>
      </c>
      <c r="Q268" s="314" t="s">
        <v>107</v>
      </c>
      <c r="R268" s="314" t="s">
        <v>107</v>
      </c>
      <c r="S268" s="314" t="s">
        <v>107</v>
      </c>
      <c r="T268" s="314" t="s">
        <v>107</v>
      </c>
      <c r="U268" s="314" t="s">
        <v>107</v>
      </c>
      <c r="V268" s="314" t="s">
        <v>107</v>
      </c>
      <c r="W268" s="314" t="s">
        <v>107</v>
      </c>
      <c r="X268" s="314" t="s">
        <v>107</v>
      </c>
      <c r="Y268" s="314" t="s">
        <v>107</v>
      </c>
      <c r="Z268" s="314" t="s">
        <v>107</v>
      </c>
      <c r="AA268" s="314" t="s">
        <v>107</v>
      </c>
      <c r="AB268" s="315" t="s">
        <v>107</v>
      </c>
    </row>
    <row r="269" spans="1:28" x14ac:dyDescent="0.2">
      <c r="A269" s="296">
        <v>265</v>
      </c>
      <c r="B269" s="303" t="s">
        <v>343</v>
      </c>
      <c r="C269" s="302">
        <v>14</v>
      </c>
      <c r="D269" s="302">
        <v>268</v>
      </c>
      <c r="E269" s="310" t="s">
        <v>12</v>
      </c>
      <c r="F269" s="331" t="s">
        <v>608</v>
      </c>
      <c r="G269" s="334"/>
      <c r="H269" s="306"/>
      <c r="I269" s="312" t="s">
        <v>107</v>
      </c>
      <c r="J269" s="313" t="s">
        <v>107</v>
      </c>
      <c r="K269" s="314" t="s">
        <v>107</v>
      </c>
      <c r="L269" s="313" t="s">
        <v>107</v>
      </c>
      <c r="M269" s="314" t="s">
        <v>107</v>
      </c>
      <c r="N269" s="314" t="s">
        <v>107</v>
      </c>
      <c r="O269" s="314" t="s">
        <v>107</v>
      </c>
      <c r="P269" s="314" t="s">
        <v>107</v>
      </c>
      <c r="Q269" s="314" t="s">
        <v>107</v>
      </c>
      <c r="R269" s="314" t="s">
        <v>107</v>
      </c>
      <c r="S269" s="314" t="s">
        <v>107</v>
      </c>
      <c r="T269" s="314">
        <v>14.85</v>
      </c>
      <c r="U269" s="314" t="s">
        <v>107</v>
      </c>
      <c r="V269" s="314" t="s">
        <v>107</v>
      </c>
      <c r="W269" s="314" t="s">
        <v>107</v>
      </c>
      <c r="X269" s="314">
        <v>1.8</v>
      </c>
      <c r="Y269" s="314" t="s">
        <v>107</v>
      </c>
      <c r="Z269" s="314" t="s">
        <v>107</v>
      </c>
      <c r="AA269" s="314" t="s">
        <v>107</v>
      </c>
      <c r="AB269" s="315" t="s">
        <v>107</v>
      </c>
    </row>
    <row r="270" spans="1:28" x14ac:dyDescent="0.2">
      <c r="A270" s="296">
        <v>266</v>
      </c>
      <c r="B270" s="303" t="s">
        <v>343</v>
      </c>
      <c r="C270" s="302">
        <v>14</v>
      </c>
      <c r="D270" s="302">
        <v>269</v>
      </c>
      <c r="E270" s="310" t="s">
        <v>12</v>
      </c>
      <c r="F270" s="331" t="s">
        <v>609</v>
      </c>
      <c r="G270" s="334"/>
      <c r="H270" s="306"/>
      <c r="I270" s="312" t="s">
        <v>107</v>
      </c>
      <c r="J270" s="313" t="s">
        <v>107</v>
      </c>
      <c r="K270" s="314" t="s">
        <v>107</v>
      </c>
      <c r="L270" s="313" t="s">
        <v>107</v>
      </c>
      <c r="M270" s="314" t="s">
        <v>107</v>
      </c>
      <c r="N270" s="314" t="s">
        <v>107</v>
      </c>
      <c r="O270" s="314" t="s">
        <v>107</v>
      </c>
      <c r="P270" s="314" t="s">
        <v>107</v>
      </c>
      <c r="Q270" s="314" t="s">
        <v>107</v>
      </c>
      <c r="R270" s="314" t="s">
        <v>107</v>
      </c>
      <c r="S270" s="314" t="s">
        <v>107</v>
      </c>
      <c r="T270" s="314" t="s">
        <v>107</v>
      </c>
      <c r="U270" s="314" t="s">
        <v>107</v>
      </c>
      <c r="V270" s="314" t="s">
        <v>107</v>
      </c>
      <c r="W270" s="314" t="s">
        <v>107</v>
      </c>
      <c r="X270" s="314" t="s">
        <v>107</v>
      </c>
      <c r="Y270" s="314" t="s">
        <v>107</v>
      </c>
      <c r="Z270" s="314" t="s">
        <v>107</v>
      </c>
      <c r="AA270" s="314" t="s">
        <v>107</v>
      </c>
      <c r="AB270" s="315" t="s">
        <v>107</v>
      </c>
    </row>
    <row r="271" spans="1:28" x14ac:dyDescent="0.2">
      <c r="A271" s="296">
        <v>267</v>
      </c>
      <c r="B271" s="303" t="s">
        <v>343</v>
      </c>
      <c r="C271" s="302">
        <v>14</v>
      </c>
      <c r="D271" s="302">
        <v>270</v>
      </c>
      <c r="E271" s="310" t="s">
        <v>9</v>
      </c>
      <c r="F271" s="331" t="s">
        <v>610</v>
      </c>
      <c r="G271" s="334" t="s">
        <v>350</v>
      </c>
      <c r="H271" s="306"/>
      <c r="I271" s="312" t="s">
        <v>107</v>
      </c>
      <c r="J271" s="313" t="s">
        <v>107</v>
      </c>
      <c r="K271" s="314" t="s">
        <v>107</v>
      </c>
      <c r="L271" s="313">
        <v>50.3</v>
      </c>
      <c r="M271" s="314" t="s">
        <v>107</v>
      </c>
      <c r="N271" s="314" t="s">
        <v>107</v>
      </c>
      <c r="O271" s="314" t="s">
        <v>107</v>
      </c>
      <c r="P271" s="314" t="s">
        <v>107</v>
      </c>
      <c r="Q271" s="316" t="s">
        <v>107</v>
      </c>
      <c r="R271" s="316" t="s">
        <v>107</v>
      </c>
      <c r="S271" s="316" t="s">
        <v>107</v>
      </c>
      <c r="T271" s="316" t="s">
        <v>107</v>
      </c>
      <c r="U271" s="316" t="s">
        <v>107</v>
      </c>
      <c r="V271" s="316" t="s">
        <v>107</v>
      </c>
      <c r="W271" s="314" t="s">
        <v>107</v>
      </c>
      <c r="X271" s="314" t="s">
        <v>107</v>
      </c>
      <c r="Y271" s="314" t="s">
        <v>107</v>
      </c>
      <c r="Z271" s="314" t="s">
        <v>107</v>
      </c>
      <c r="AA271" s="314" t="s">
        <v>107</v>
      </c>
      <c r="AB271" s="315" t="s">
        <v>107</v>
      </c>
    </row>
    <row r="272" spans="1:28" x14ac:dyDescent="0.2">
      <c r="A272" s="296">
        <v>268</v>
      </c>
      <c r="B272" s="303" t="s">
        <v>343</v>
      </c>
      <c r="C272" s="302">
        <v>14</v>
      </c>
      <c r="D272" s="302">
        <v>271</v>
      </c>
      <c r="E272" s="310" t="s">
        <v>7</v>
      </c>
      <c r="F272" s="331" t="s">
        <v>611</v>
      </c>
      <c r="G272" s="334" t="s">
        <v>350</v>
      </c>
      <c r="H272" s="306" t="s">
        <v>350</v>
      </c>
      <c r="I272" s="312" t="s">
        <v>107</v>
      </c>
      <c r="J272" s="313">
        <v>122.15</v>
      </c>
      <c r="K272" s="314" t="s">
        <v>107</v>
      </c>
      <c r="L272" s="313" t="s">
        <v>107</v>
      </c>
      <c r="M272" s="314" t="s">
        <v>107</v>
      </c>
      <c r="N272" s="314" t="s">
        <v>107</v>
      </c>
      <c r="O272" s="314" t="s">
        <v>107</v>
      </c>
      <c r="P272" s="317" t="s">
        <v>107</v>
      </c>
      <c r="Q272" s="318" t="s">
        <v>107</v>
      </c>
      <c r="R272" s="318"/>
      <c r="S272" s="318"/>
      <c r="T272" s="318"/>
      <c r="U272" s="318"/>
      <c r="V272" s="318"/>
      <c r="W272" s="312" t="s">
        <v>107</v>
      </c>
      <c r="X272" s="314" t="s">
        <v>107</v>
      </c>
      <c r="Y272" s="314" t="s">
        <v>107</v>
      </c>
      <c r="Z272" s="314">
        <v>290</v>
      </c>
      <c r="AA272" s="314" t="s">
        <v>107</v>
      </c>
      <c r="AB272" s="315" t="s">
        <v>107</v>
      </c>
    </row>
    <row r="273" spans="1:28" x14ac:dyDescent="0.2">
      <c r="A273" s="296">
        <v>269</v>
      </c>
      <c r="B273" s="303" t="s">
        <v>343</v>
      </c>
      <c r="C273" s="302">
        <v>14</v>
      </c>
      <c r="D273" s="302">
        <v>275</v>
      </c>
      <c r="E273" s="310" t="s">
        <v>9</v>
      </c>
      <c r="F273" s="331" t="s">
        <v>612</v>
      </c>
      <c r="G273" s="334" t="s">
        <v>350</v>
      </c>
      <c r="H273" s="306"/>
      <c r="I273" s="312" t="s">
        <v>107</v>
      </c>
      <c r="J273" s="313" t="s">
        <v>107</v>
      </c>
      <c r="K273" s="314" t="s">
        <v>107</v>
      </c>
      <c r="L273" s="313" t="s">
        <v>107</v>
      </c>
      <c r="M273" s="314" t="s">
        <v>107</v>
      </c>
      <c r="N273" s="314" t="s">
        <v>107</v>
      </c>
      <c r="O273" s="314" t="s">
        <v>107</v>
      </c>
      <c r="P273" s="314" t="s">
        <v>107</v>
      </c>
      <c r="Q273" s="319" t="s">
        <v>107</v>
      </c>
      <c r="R273" s="319" t="s">
        <v>107</v>
      </c>
      <c r="S273" s="319" t="s">
        <v>107</v>
      </c>
      <c r="T273" s="319" t="s">
        <v>107</v>
      </c>
      <c r="U273" s="319" t="s">
        <v>107</v>
      </c>
      <c r="V273" s="319" t="s">
        <v>107</v>
      </c>
      <c r="W273" s="314" t="s">
        <v>107</v>
      </c>
      <c r="X273" s="314" t="s">
        <v>107</v>
      </c>
      <c r="Y273" s="314" t="s">
        <v>107</v>
      </c>
      <c r="Z273" s="314" t="s">
        <v>107</v>
      </c>
      <c r="AA273" s="314" t="s">
        <v>107</v>
      </c>
      <c r="AB273" s="315"/>
    </row>
    <row r="274" spans="1:28" x14ac:dyDescent="0.2">
      <c r="A274" s="296">
        <v>270</v>
      </c>
      <c r="B274" s="303" t="s">
        <v>343</v>
      </c>
      <c r="C274" s="302">
        <v>14</v>
      </c>
      <c r="D274" s="302">
        <v>282</v>
      </c>
      <c r="E274" s="310" t="s">
        <v>7</v>
      </c>
      <c r="F274" s="331" t="s">
        <v>613</v>
      </c>
      <c r="G274" s="334" t="s">
        <v>350</v>
      </c>
      <c r="H274" s="306" t="s">
        <v>350</v>
      </c>
      <c r="I274" s="312"/>
      <c r="J274" s="313"/>
      <c r="K274" s="314"/>
      <c r="L274" s="313"/>
      <c r="M274" s="314"/>
      <c r="N274" s="314"/>
      <c r="O274" s="314"/>
      <c r="P274" s="314"/>
      <c r="Q274" s="314"/>
      <c r="R274" s="314"/>
      <c r="S274" s="314"/>
      <c r="T274" s="314"/>
      <c r="U274" s="314"/>
      <c r="V274" s="314"/>
      <c r="W274" s="314"/>
      <c r="X274" s="314"/>
      <c r="Y274" s="314"/>
      <c r="Z274" s="314"/>
      <c r="AA274" s="314"/>
      <c r="AB274" s="315"/>
    </row>
    <row r="275" spans="1:28" x14ac:dyDescent="0.2">
      <c r="A275" s="296">
        <v>271</v>
      </c>
      <c r="B275" s="303" t="s">
        <v>343</v>
      </c>
      <c r="C275" s="302">
        <v>14</v>
      </c>
      <c r="D275" s="302">
        <v>287</v>
      </c>
      <c r="E275" s="310" t="s">
        <v>9</v>
      </c>
      <c r="F275" s="331" t="s">
        <v>614</v>
      </c>
      <c r="G275" s="334" t="s">
        <v>350</v>
      </c>
      <c r="H275" s="306"/>
      <c r="I275" s="312" t="s">
        <v>107</v>
      </c>
      <c r="J275" s="313" t="s">
        <v>107</v>
      </c>
      <c r="K275" s="314" t="s">
        <v>107</v>
      </c>
      <c r="L275" s="313" t="s">
        <v>107</v>
      </c>
      <c r="M275" s="314" t="s">
        <v>107</v>
      </c>
      <c r="N275" s="314" t="s">
        <v>107</v>
      </c>
      <c r="O275" s="314" t="s">
        <v>107</v>
      </c>
      <c r="P275" s="314" t="s">
        <v>107</v>
      </c>
      <c r="Q275" s="314" t="s">
        <v>107</v>
      </c>
      <c r="R275" s="314" t="s">
        <v>107</v>
      </c>
      <c r="S275" s="314" t="s">
        <v>107</v>
      </c>
      <c r="T275" s="314" t="s">
        <v>107</v>
      </c>
      <c r="U275" s="314" t="s">
        <v>107</v>
      </c>
      <c r="V275" s="314" t="s">
        <v>107</v>
      </c>
      <c r="W275" s="314" t="s">
        <v>107</v>
      </c>
      <c r="X275" s="314" t="s">
        <v>107</v>
      </c>
      <c r="Y275" s="314" t="s">
        <v>107</v>
      </c>
      <c r="Z275" s="314" t="s">
        <v>107</v>
      </c>
      <c r="AA275" s="314" t="s">
        <v>107</v>
      </c>
      <c r="AB275" s="315" t="s">
        <v>107</v>
      </c>
    </row>
    <row r="276" spans="1:28" x14ac:dyDescent="0.2">
      <c r="A276" s="296">
        <v>272</v>
      </c>
      <c r="B276" s="303" t="s">
        <v>343</v>
      </c>
      <c r="C276" s="302">
        <v>14</v>
      </c>
      <c r="D276" s="302">
        <v>290</v>
      </c>
      <c r="E276" s="310" t="s">
        <v>9</v>
      </c>
      <c r="F276" s="331" t="s">
        <v>615</v>
      </c>
      <c r="G276" s="334" t="s">
        <v>350</v>
      </c>
      <c r="H276" s="306"/>
      <c r="I276" s="312"/>
      <c r="J276" s="313"/>
      <c r="K276" s="314"/>
      <c r="L276" s="313"/>
      <c r="M276" s="314"/>
      <c r="N276" s="314"/>
      <c r="O276" s="314"/>
      <c r="P276" s="314"/>
      <c r="Q276" s="314"/>
      <c r="R276" s="314"/>
      <c r="S276" s="314"/>
      <c r="T276" s="314"/>
      <c r="U276" s="314"/>
      <c r="V276" s="314"/>
      <c r="W276" s="314"/>
      <c r="X276" s="314"/>
      <c r="Y276" s="314"/>
      <c r="Z276" s="314"/>
      <c r="AA276" s="314"/>
      <c r="AB276" s="315">
        <v>117.15</v>
      </c>
    </row>
    <row r="277" spans="1:28" x14ac:dyDescent="0.2">
      <c r="A277" s="296">
        <v>273</v>
      </c>
      <c r="B277" s="303" t="s">
        <v>343</v>
      </c>
      <c r="C277" s="302">
        <v>14</v>
      </c>
      <c r="D277" s="302">
        <v>295</v>
      </c>
      <c r="E277" s="310" t="s">
        <v>9</v>
      </c>
      <c r="F277" s="331" t="s">
        <v>616</v>
      </c>
      <c r="G277" s="334" t="s">
        <v>350</v>
      </c>
      <c r="H277" s="306"/>
      <c r="I277" s="312" t="s">
        <v>107</v>
      </c>
      <c r="J277" s="313" t="s">
        <v>107</v>
      </c>
      <c r="K277" s="314" t="s">
        <v>107</v>
      </c>
      <c r="L277" s="313">
        <v>73.099999999999994</v>
      </c>
      <c r="M277" s="314" t="s">
        <v>107</v>
      </c>
      <c r="N277" s="314" t="s">
        <v>107</v>
      </c>
      <c r="O277" s="314" t="s">
        <v>107</v>
      </c>
      <c r="P277" s="314" t="s">
        <v>107</v>
      </c>
      <c r="Q277" s="314" t="s">
        <v>107</v>
      </c>
      <c r="R277" s="314" t="s">
        <v>107</v>
      </c>
      <c r="S277" s="314" t="s">
        <v>107</v>
      </c>
      <c r="T277" s="314">
        <v>36.6</v>
      </c>
      <c r="U277" s="314" t="s">
        <v>107</v>
      </c>
      <c r="V277" s="314" t="s">
        <v>107</v>
      </c>
      <c r="W277" s="314" t="s">
        <v>107</v>
      </c>
      <c r="X277" s="314" t="s">
        <v>107</v>
      </c>
      <c r="Y277" s="314" t="s">
        <v>107</v>
      </c>
      <c r="Z277" s="314" t="s">
        <v>107</v>
      </c>
      <c r="AA277" s="314" t="s">
        <v>107</v>
      </c>
      <c r="AB277" s="315">
        <v>51.81</v>
      </c>
    </row>
    <row r="278" spans="1:28" x14ac:dyDescent="0.2">
      <c r="A278" s="296">
        <v>274</v>
      </c>
      <c r="B278" s="303" t="s">
        <v>343</v>
      </c>
      <c r="C278" s="302">
        <v>14</v>
      </c>
      <c r="D278" s="302">
        <v>301</v>
      </c>
      <c r="E278" s="310" t="s">
        <v>9</v>
      </c>
      <c r="F278" s="331" t="s">
        <v>617</v>
      </c>
      <c r="G278" s="334" t="s">
        <v>350</v>
      </c>
      <c r="H278" s="306"/>
      <c r="I278" s="312"/>
      <c r="J278" s="313"/>
      <c r="K278" s="314"/>
      <c r="L278" s="313"/>
      <c r="M278" s="314"/>
      <c r="N278" s="314"/>
      <c r="O278" s="314"/>
      <c r="P278" s="314"/>
      <c r="Q278" s="314"/>
      <c r="R278" s="314"/>
      <c r="S278" s="314"/>
      <c r="T278" s="314"/>
      <c r="U278" s="314"/>
      <c r="V278" s="314"/>
      <c r="W278" s="314"/>
      <c r="X278" s="314"/>
      <c r="Y278" s="314"/>
      <c r="Z278" s="314"/>
      <c r="AA278" s="314"/>
      <c r="AB278" s="315">
        <v>85.22</v>
      </c>
    </row>
    <row r="279" spans="1:28" x14ac:dyDescent="0.2">
      <c r="A279" s="296">
        <v>275</v>
      </c>
      <c r="B279" s="303" t="s">
        <v>343</v>
      </c>
      <c r="C279" s="302">
        <v>14</v>
      </c>
      <c r="D279" s="302">
        <v>305</v>
      </c>
      <c r="E279" s="310" t="s">
        <v>9</v>
      </c>
      <c r="F279" s="331" t="s">
        <v>618</v>
      </c>
      <c r="G279" s="334" t="s">
        <v>350</v>
      </c>
      <c r="H279" s="306"/>
      <c r="I279" s="312"/>
      <c r="J279" s="313"/>
      <c r="K279" s="314"/>
      <c r="L279" s="313">
        <v>77.760000000000005</v>
      </c>
      <c r="M279" s="314"/>
      <c r="N279" s="314"/>
      <c r="O279" s="314"/>
      <c r="P279" s="314"/>
      <c r="Q279" s="314"/>
      <c r="R279" s="314"/>
      <c r="S279" s="314"/>
      <c r="T279" s="314">
        <v>24.46</v>
      </c>
      <c r="U279" s="314"/>
      <c r="V279" s="314"/>
      <c r="W279" s="314"/>
      <c r="X279" s="314"/>
      <c r="Y279" s="314"/>
      <c r="Z279" s="314"/>
      <c r="AA279" s="314"/>
      <c r="AB279" s="315">
        <v>200</v>
      </c>
    </row>
    <row r="280" spans="1:28" x14ac:dyDescent="0.2">
      <c r="A280" s="296">
        <v>276</v>
      </c>
      <c r="B280" s="303" t="s">
        <v>343</v>
      </c>
      <c r="C280" s="302">
        <v>14</v>
      </c>
      <c r="D280" s="302">
        <v>321</v>
      </c>
      <c r="E280" s="310" t="s">
        <v>9</v>
      </c>
      <c r="F280" s="331" t="s">
        <v>619</v>
      </c>
      <c r="G280" s="334" t="s">
        <v>350</v>
      </c>
      <c r="H280" s="306"/>
      <c r="I280" s="312" t="s">
        <v>107</v>
      </c>
      <c r="J280" s="313" t="s">
        <v>107</v>
      </c>
      <c r="K280" s="314" t="s">
        <v>107</v>
      </c>
      <c r="L280" s="313">
        <v>10</v>
      </c>
      <c r="M280" s="314" t="s">
        <v>107</v>
      </c>
      <c r="N280" s="314" t="s">
        <v>107</v>
      </c>
      <c r="O280" s="314" t="s">
        <v>107</v>
      </c>
      <c r="P280" s="314" t="s">
        <v>107</v>
      </c>
      <c r="Q280" s="314" t="s">
        <v>107</v>
      </c>
      <c r="R280" s="314" t="s">
        <v>107</v>
      </c>
      <c r="S280" s="314" t="s">
        <v>107</v>
      </c>
      <c r="T280" s="314">
        <v>9.6999999999999993</v>
      </c>
      <c r="U280" s="314" t="s">
        <v>107</v>
      </c>
      <c r="V280" s="314" t="s">
        <v>107</v>
      </c>
      <c r="W280" s="314" t="s">
        <v>107</v>
      </c>
      <c r="X280" s="314" t="s">
        <v>107</v>
      </c>
      <c r="Y280" s="314" t="s">
        <v>107</v>
      </c>
      <c r="Z280" s="314" t="s">
        <v>107</v>
      </c>
      <c r="AA280" s="314" t="s">
        <v>107</v>
      </c>
      <c r="AB280" s="315" t="s">
        <v>107</v>
      </c>
    </row>
    <row r="281" spans="1:28" x14ac:dyDescent="0.2">
      <c r="A281" s="296">
        <v>277</v>
      </c>
      <c r="B281" s="303" t="s">
        <v>343</v>
      </c>
      <c r="C281" s="302">
        <v>14</v>
      </c>
      <c r="D281" s="302">
        <v>323</v>
      </c>
      <c r="E281" s="310" t="s">
        <v>9</v>
      </c>
      <c r="F281" s="331" t="s">
        <v>620</v>
      </c>
      <c r="G281" s="334" t="s">
        <v>350</v>
      </c>
      <c r="H281" s="306" t="s">
        <v>350</v>
      </c>
      <c r="I281" s="312" t="s">
        <v>107</v>
      </c>
      <c r="J281" s="313" t="s">
        <v>107</v>
      </c>
      <c r="K281" s="314">
        <v>36.299999999999997</v>
      </c>
      <c r="L281" s="313" t="s">
        <v>107</v>
      </c>
      <c r="M281" s="314" t="s">
        <v>107</v>
      </c>
      <c r="N281" s="314" t="s">
        <v>107</v>
      </c>
      <c r="O281" s="314" t="s">
        <v>107</v>
      </c>
      <c r="P281" s="314" t="s">
        <v>107</v>
      </c>
      <c r="Q281" s="314" t="s">
        <v>107</v>
      </c>
      <c r="R281" s="314" t="s">
        <v>107</v>
      </c>
      <c r="S281" s="314" t="s">
        <v>107</v>
      </c>
      <c r="T281" s="314" t="s">
        <v>107</v>
      </c>
      <c r="U281" s="314" t="s">
        <v>107</v>
      </c>
      <c r="V281" s="314" t="s">
        <v>107</v>
      </c>
      <c r="W281" s="314" t="s">
        <v>107</v>
      </c>
      <c r="X281" s="314" t="s">
        <v>107</v>
      </c>
      <c r="Y281" s="314" t="s">
        <v>107</v>
      </c>
      <c r="Z281" s="314" t="s">
        <v>107</v>
      </c>
      <c r="AA281" s="314">
        <v>51.6</v>
      </c>
      <c r="AB281" s="315" t="s">
        <v>107</v>
      </c>
    </row>
    <row r="282" spans="1:28" x14ac:dyDescent="0.2">
      <c r="A282" s="296">
        <v>278</v>
      </c>
      <c r="B282" s="303" t="s">
        <v>343</v>
      </c>
      <c r="C282" s="302">
        <v>14</v>
      </c>
      <c r="D282" s="302">
        <v>325</v>
      </c>
      <c r="E282" s="310" t="s">
        <v>12</v>
      </c>
      <c r="F282" s="331" t="s">
        <v>621</v>
      </c>
      <c r="G282" s="334"/>
      <c r="H282" s="306"/>
      <c r="I282" s="312" t="s">
        <v>107</v>
      </c>
      <c r="J282" s="313" t="s">
        <v>107</v>
      </c>
      <c r="K282" s="314" t="s">
        <v>107</v>
      </c>
      <c r="L282" s="313" t="s">
        <v>107</v>
      </c>
      <c r="M282" s="314" t="s">
        <v>107</v>
      </c>
      <c r="N282" s="314" t="s">
        <v>107</v>
      </c>
      <c r="O282" s="314" t="s">
        <v>107</v>
      </c>
      <c r="P282" s="314" t="s">
        <v>107</v>
      </c>
      <c r="Q282" s="314" t="s">
        <v>107</v>
      </c>
      <c r="R282" s="314" t="s">
        <v>107</v>
      </c>
      <c r="S282" s="314" t="s">
        <v>107</v>
      </c>
      <c r="T282" s="314" t="s">
        <v>107</v>
      </c>
      <c r="U282" s="314" t="s">
        <v>107</v>
      </c>
      <c r="V282" s="314" t="s">
        <v>107</v>
      </c>
      <c r="W282" s="314" t="s">
        <v>107</v>
      </c>
      <c r="X282" s="314" t="s">
        <v>107</v>
      </c>
      <c r="Y282" s="314" t="s">
        <v>107</v>
      </c>
      <c r="Z282" s="314" t="s">
        <v>107</v>
      </c>
      <c r="AA282" s="314" t="s">
        <v>107</v>
      </c>
      <c r="AB282" s="315" t="s">
        <v>107</v>
      </c>
    </row>
    <row r="283" spans="1:28" x14ac:dyDescent="0.2">
      <c r="A283" s="296">
        <v>279</v>
      </c>
      <c r="B283" s="303" t="s">
        <v>343</v>
      </c>
      <c r="C283" s="302">
        <v>14</v>
      </c>
      <c r="D283" s="302">
        <v>326</v>
      </c>
      <c r="E283" s="310" t="s">
        <v>7</v>
      </c>
      <c r="F283" s="331" t="s">
        <v>622</v>
      </c>
      <c r="G283" s="334" t="s">
        <v>350</v>
      </c>
      <c r="H283" s="306" t="s">
        <v>350</v>
      </c>
      <c r="I283" s="312" t="s">
        <v>107</v>
      </c>
      <c r="J283" s="313" t="s">
        <v>107</v>
      </c>
      <c r="K283" s="314">
        <v>92.5</v>
      </c>
      <c r="L283" s="313" t="s">
        <v>107</v>
      </c>
      <c r="M283" s="314" t="s">
        <v>107</v>
      </c>
      <c r="N283" s="314" t="s">
        <v>107</v>
      </c>
      <c r="O283" s="314" t="s">
        <v>107</v>
      </c>
      <c r="P283" s="314" t="s">
        <v>107</v>
      </c>
      <c r="Q283" s="314" t="s">
        <v>107</v>
      </c>
      <c r="R283" s="314" t="s">
        <v>107</v>
      </c>
      <c r="S283" s="314" t="s">
        <v>107</v>
      </c>
      <c r="T283" s="314" t="s">
        <v>107</v>
      </c>
      <c r="U283" s="314" t="s">
        <v>107</v>
      </c>
      <c r="V283" s="314" t="s">
        <v>107</v>
      </c>
      <c r="W283" s="314" t="s">
        <v>107</v>
      </c>
      <c r="X283" s="314" t="s">
        <v>107</v>
      </c>
      <c r="Y283" s="314" t="s">
        <v>107</v>
      </c>
      <c r="Z283" s="314" t="s">
        <v>107</v>
      </c>
      <c r="AA283" s="314">
        <v>196.08</v>
      </c>
      <c r="AB283" s="315" t="s">
        <v>107</v>
      </c>
    </row>
    <row r="284" spans="1:28" x14ac:dyDescent="0.2">
      <c r="A284" s="296">
        <v>280</v>
      </c>
      <c r="B284" s="303" t="s">
        <v>343</v>
      </c>
      <c r="C284" s="302">
        <v>14</v>
      </c>
      <c r="D284" s="302">
        <v>328</v>
      </c>
      <c r="E284" s="310" t="s">
        <v>12</v>
      </c>
      <c r="F284" s="331" t="s">
        <v>623</v>
      </c>
      <c r="G284" s="334"/>
      <c r="H284" s="306"/>
      <c r="I284" s="312" t="s">
        <v>107</v>
      </c>
      <c r="J284" s="313" t="s">
        <v>107</v>
      </c>
      <c r="K284" s="314" t="s">
        <v>107</v>
      </c>
      <c r="L284" s="313" t="s">
        <v>107</v>
      </c>
      <c r="M284" s="314" t="s">
        <v>107</v>
      </c>
      <c r="N284" s="314" t="s">
        <v>107</v>
      </c>
      <c r="O284" s="314" t="s">
        <v>107</v>
      </c>
      <c r="P284" s="314" t="s">
        <v>107</v>
      </c>
      <c r="Q284" s="314" t="s">
        <v>107</v>
      </c>
      <c r="R284" s="314" t="s">
        <v>107</v>
      </c>
      <c r="S284" s="314" t="s">
        <v>107</v>
      </c>
      <c r="T284" s="314" t="s">
        <v>107</v>
      </c>
      <c r="U284" s="314" t="s">
        <v>107</v>
      </c>
      <c r="V284" s="314" t="s">
        <v>107</v>
      </c>
      <c r="W284" s="314" t="s">
        <v>107</v>
      </c>
      <c r="X284" s="314" t="s">
        <v>107</v>
      </c>
      <c r="Y284" s="314" t="s">
        <v>107</v>
      </c>
      <c r="Z284" s="314" t="s">
        <v>107</v>
      </c>
      <c r="AA284" s="314" t="s">
        <v>107</v>
      </c>
      <c r="AB284" s="315" t="s">
        <v>107</v>
      </c>
    </row>
    <row r="285" spans="1:28" x14ac:dyDescent="0.2">
      <c r="A285" s="296">
        <v>281</v>
      </c>
      <c r="B285" s="303" t="s">
        <v>343</v>
      </c>
      <c r="C285" s="302">
        <v>14</v>
      </c>
      <c r="D285" s="302">
        <v>329</v>
      </c>
      <c r="E285" s="310" t="s">
        <v>12</v>
      </c>
      <c r="F285" s="331" t="s">
        <v>624</v>
      </c>
      <c r="G285" s="334"/>
      <c r="H285" s="306"/>
      <c r="I285" s="312" t="s">
        <v>107</v>
      </c>
      <c r="J285" s="313" t="s">
        <v>107</v>
      </c>
      <c r="K285" s="314" t="s">
        <v>107</v>
      </c>
      <c r="L285" s="313" t="s">
        <v>107</v>
      </c>
      <c r="M285" s="314" t="s">
        <v>107</v>
      </c>
      <c r="N285" s="314" t="s">
        <v>107</v>
      </c>
      <c r="O285" s="314" t="s">
        <v>107</v>
      </c>
      <c r="P285" s="314" t="s">
        <v>107</v>
      </c>
      <c r="Q285" s="314" t="s">
        <v>107</v>
      </c>
      <c r="R285" s="314" t="s">
        <v>107</v>
      </c>
      <c r="S285" s="314" t="s">
        <v>107</v>
      </c>
      <c r="T285" s="314" t="s">
        <v>107</v>
      </c>
      <c r="U285" s="314" t="s">
        <v>107</v>
      </c>
      <c r="V285" s="314" t="s">
        <v>107</v>
      </c>
      <c r="W285" s="314" t="s">
        <v>107</v>
      </c>
      <c r="X285" s="314" t="s">
        <v>107</v>
      </c>
      <c r="Y285" s="314" t="s">
        <v>107</v>
      </c>
      <c r="Z285" s="314" t="s">
        <v>107</v>
      </c>
      <c r="AA285" s="314" t="s">
        <v>107</v>
      </c>
      <c r="AB285" s="315" t="s">
        <v>107</v>
      </c>
    </row>
    <row r="286" spans="1:28" x14ac:dyDescent="0.2">
      <c r="A286" s="296">
        <v>282</v>
      </c>
      <c r="B286" s="303" t="s">
        <v>343</v>
      </c>
      <c r="C286" s="302">
        <v>14</v>
      </c>
      <c r="D286" s="302">
        <v>331</v>
      </c>
      <c r="E286" s="310" t="s">
        <v>12</v>
      </c>
      <c r="F286" s="331" t="s">
        <v>625</v>
      </c>
      <c r="G286" s="334"/>
      <c r="H286" s="306"/>
      <c r="I286" s="312" t="s">
        <v>107</v>
      </c>
      <c r="J286" s="313" t="s">
        <v>107</v>
      </c>
      <c r="K286" s="314" t="s">
        <v>107</v>
      </c>
      <c r="L286" s="313" t="s">
        <v>107</v>
      </c>
      <c r="M286" s="314" t="s">
        <v>107</v>
      </c>
      <c r="N286" s="314" t="s">
        <v>107</v>
      </c>
      <c r="O286" s="314" t="s">
        <v>107</v>
      </c>
      <c r="P286" s="314" t="s">
        <v>107</v>
      </c>
      <c r="Q286" s="314" t="s">
        <v>107</v>
      </c>
      <c r="R286" s="314" t="s">
        <v>107</v>
      </c>
      <c r="S286" s="314" t="s">
        <v>107</v>
      </c>
      <c r="T286" s="314" t="s">
        <v>107</v>
      </c>
      <c r="U286" s="314" t="s">
        <v>107</v>
      </c>
      <c r="V286" s="314" t="s">
        <v>107</v>
      </c>
      <c r="W286" s="314" t="s">
        <v>107</v>
      </c>
      <c r="X286" s="314" t="s">
        <v>107</v>
      </c>
      <c r="Y286" s="314" t="s">
        <v>107</v>
      </c>
      <c r="Z286" s="314" t="s">
        <v>107</v>
      </c>
      <c r="AA286" s="314" t="s">
        <v>107</v>
      </c>
      <c r="AB286" s="315" t="s">
        <v>107</v>
      </c>
    </row>
    <row r="287" spans="1:28" x14ac:dyDescent="0.2">
      <c r="A287" s="296">
        <v>283</v>
      </c>
      <c r="B287" s="303" t="s">
        <v>343</v>
      </c>
      <c r="C287" s="302">
        <v>14</v>
      </c>
      <c r="D287" s="302">
        <v>335</v>
      </c>
      <c r="E287" s="310" t="s">
        <v>9</v>
      </c>
      <c r="F287" s="331" t="s">
        <v>626</v>
      </c>
      <c r="G287" s="334" t="s">
        <v>350</v>
      </c>
      <c r="H287" s="306"/>
      <c r="I287" s="312" t="s">
        <v>107</v>
      </c>
      <c r="J287" s="313" t="s">
        <v>107</v>
      </c>
      <c r="K287" s="314" t="s">
        <v>107</v>
      </c>
      <c r="L287" s="313">
        <v>20.64</v>
      </c>
      <c r="M287" s="314" t="s">
        <v>107</v>
      </c>
      <c r="N287" s="314" t="s">
        <v>107</v>
      </c>
      <c r="O287" s="314" t="s">
        <v>107</v>
      </c>
      <c r="P287" s="314" t="s">
        <v>107</v>
      </c>
      <c r="Q287" s="314" t="s">
        <v>107</v>
      </c>
      <c r="R287" s="314" t="s">
        <v>107</v>
      </c>
      <c r="S287" s="314" t="s">
        <v>107</v>
      </c>
      <c r="T287" s="314">
        <v>4.8000000000000007</v>
      </c>
      <c r="U287" s="314" t="s">
        <v>107</v>
      </c>
      <c r="V287" s="314" t="s">
        <v>107</v>
      </c>
      <c r="W287" s="314" t="s">
        <v>107</v>
      </c>
      <c r="X287" s="314" t="s">
        <v>107</v>
      </c>
      <c r="Y287" s="314" t="s">
        <v>107</v>
      </c>
      <c r="Z287" s="314" t="s">
        <v>107</v>
      </c>
      <c r="AA287" s="314" t="s">
        <v>107</v>
      </c>
      <c r="AB287" s="315" t="s">
        <v>107</v>
      </c>
    </row>
    <row r="288" spans="1:28" x14ac:dyDescent="0.2">
      <c r="A288" s="296">
        <v>284</v>
      </c>
      <c r="B288" s="303" t="s">
        <v>343</v>
      </c>
      <c r="C288" s="302">
        <v>14</v>
      </c>
      <c r="D288" s="302">
        <v>337</v>
      </c>
      <c r="E288" s="310" t="s">
        <v>9</v>
      </c>
      <c r="F288" s="331" t="s">
        <v>627</v>
      </c>
      <c r="G288" s="334" t="s">
        <v>350</v>
      </c>
      <c r="H288" s="306"/>
      <c r="I288" s="312"/>
      <c r="J288" s="313"/>
      <c r="K288" s="314">
        <v>26.6</v>
      </c>
      <c r="L288" s="313"/>
      <c r="M288" s="314"/>
      <c r="N288" s="314"/>
      <c r="O288" s="314"/>
      <c r="P288" s="314"/>
      <c r="Q288" s="314"/>
      <c r="R288" s="314"/>
      <c r="S288" s="314"/>
      <c r="T288" s="314"/>
      <c r="U288" s="314"/>
      <c r="V288" s="314"/>
      <c r="W288" s="314"/>
      <c r="X288" s="314"/>
      <c r="Y288" s="314"/>
      <c r="Z288" s="314"/>
      <c r="AA288" s="314">
        <v>115</v>
      </c>
      <c r="AB288" s="315"/>
    </row>
    <row r="289" spans="1:28" x14ac:dyDescent="0.2">
      <c r="A289" s="296">
        <v>285</v>
      </c>
      <c r="B289" s="303" t="s">
        <v>343</v>
      </c>
      <c r="C289" s="302">
        <v>14</v>
      </c>
      <c r="D289" s="302">
        <v>341</v>
      </c>
      <c r="E289" s="310" t="s">
        <v>12</v>
      </c>
      <c r="F289" s="331" t="s">
        <v>628</v>
      </c>
      <c r="G289" s="334"/>
      <c r="H289" s="306"/>
      <c r="I289" s="312"/>
      <c r="J289" s="313"/>
      <c r="K289" s="314"/>
      <c r="L289" s="313"/>
      <c r="M289" s="314"/>
      <c r="N289" s="314"/>
      <c r="O289" s="314"/>
      <c r="P289" s="314"/>
      <c r="Q289" s="314"/>
      <c r="R289" s="314">
        <v>37.15</v>
      </c>
      <c r="S289" s="314"/>
      <c r="T289" s="314"/>
      <c r="U289" s="314"/>
      <c r="V289" s="314"/>
      <c r="W289" s="314"/>
      <c r="X289" s="314"/>
      <c r="Y289" s="314"/>
      <c r="Z289" s="314"/>
      <c r="AA289" s="314"/>
      <c r="AB289" s="315"/>
    </row>
    <row r="290" spans="1:28" x14ac:dyDescent="0.2">
      <c r="A290" s="296">
        <v>286</v>
      </c>
      <c r="B290" s="303" t="s">
        <v>343</v>
      </c>
      <c r="C290" s="302">
        <v>14</v>
      </c>
      <c r="D290" s="302">
        <v>354</v>
      </c>
      <c r="E290" s="310" t="s">
        <v>12</v>
      </c>
      <c r="F290" s="331" t="s">
        <v>629</v>
      </c>
      <c r="G290" s="334"/>
      <c r="H290" s="306"/>
      <c r="I290" s="312"/>
      <c r="J290" s="313"/>
      <c r="K290" s="314"/>
      <c r="L290" s="313"/>
      <c r="M290" s="314"/>
      <c r="N290" s="314"/>
      <c r="O290" s="314"/>
      <c r="P290" s="314"/>
      <c r="Q290" s="314"/>
      <c r="R290" s="314"/>
      <c r="S290" s="314"/>
      <c r="T290" s="314"/>
      <c r="U290" s="314"/>
      <c r="V290" s="314"/>
      <c r="W290" s="314"/>
      <c r="X290" s="314"/>
      <c r="Y290" s="314"/>
      <c r="Z290" s="314"/>
      <c r="AA290" s="314"/>
      <c r="AB290" s="315"/>
    </row>
    <row r="291" spans="1:28" x14ac:dyDescent="0.2">
      <c r="A291" s="296">
        <v>287</v>
      </c>
      <c r="B291" s="303" t="s">
        <v>343</v>
      </c>
      <c r="C291" s="302">
        <v>14</v>
      </c>
      <c r="D291" s="302">
        <v>363</v>
      </c>
      <c r="E291" s="310" t="s">
        <v>12</v>
      </c>
      <c r="F291" s="331" t="s">
        <v>630</v>
      </c>
      <c r="G291" s="334"/>
      <c r="H291" s="306"/>
      <c r="I291" s="312"/>
      <c r="J291" s="313"/>
      <c r="K291" s="314"/>
      <c r="L291" s="313"/>
      <c r="M291" s="314"/>
      <c r="N291" s="314"/>
      <c r="O291" s="314"/>
      <c r="P291" s="314"/>
      <c r="Q291" s="314"/>
      <c r="R291" s="314"/>
      <c r="S291" s="314"/>
      <c r="T291" s="314"/>
      <c r="U291" s="314"/>
      <c r="V291" s="314"/>
      <c r="W291" s="314"/>
      <c r="X291" s="314"/>
      <c r="Y291" s="314"/>
      <c r="Z291" s="314"/>
      <c r="AA291" s="314"/>
      <c r="AB291" s="315"/>
    </row>
    <row r="292" spans="1:28" x14ac:dyDescent="0.2">
      <c r="A292" s="296">
        <v>288</v>
      </c>
      <c r="B292" s="303" t="s">
        <v>343</v>
      </c>
      <c r="C292" s="302">
        <v>14</v>
      </c>
      <c r="D292" s="302">
        <v>364</v>
      </c>
      <c r="E292" s="310" t="s">
        <v>12</v>
      </c>
      <c r="F292" s="331" t="s">
        <v>631</v>
      </c>
      <c r="G292" s="334"/>
      <c r="H292" s="306"/>
      <c r="I292" s="312"/>
      <c r="J292" s="313"/>
      <c r="K292" s="314"/>
      <c r="L292" s="313"/>
      <c r="M292" s="314"/>
      <c r="N292" s="314"/>
      <c r="O292" s="314"/>
      <c r="P292" s="314"/>
      <c r="Q292" s="314"/>
      <c r="R292" s="314"/>
      <c r="S292" s="314"/>
      <c r="T292" s="314"/>
      <c r="U292" s="314"/>
      <c r="V292" s="314"/>
      <c r="W292" s="314"/>
      <c r="X292" s="314"/>
      <c r="Y292" s="314"/>
      <c r="Z292" s="314"/>
      <c r="AA292" s="314"/>
      <c r="AB292" s="315"/>
    </row>
    <row r="293" spans="1:28" x14ac:dyDescent="0.2">
      <c r="A293" s="296">
        <v>289</v>
      </c>
      <c r="B293" s="303" t="s">
        <v>343</v>
      </c>
      <c r="C293" s="302">
        <v>14</v>
      </c>
      <c r="D293" s="302">
        <v>374</v>
      </c>
      <c r="E293" s="310" t="s">
        <v>12</v>
      </c>
      <c r="F293" s="331" t="s">
        <v>632</v>
      </c>
      <c r="G293" s="334"/>
      <c r="H293" s="306"/>
      <c r="I293" s="312"/>
      <c r="J293" s="313"/>
      <c r="K293" s="314"/>
      <c r="L293" s="313"/>
      <c r="M293" s="314"/>
      <c r="N293" s="314"/>
      <c r="O293" s="314"/>
      <c r="P293" s="314"/>
      <c r="Q293" s="314"/>
      <c r="R293" s="314"/>
      <c r="S293" s="314"/>
      <c r="T293" s="314"/>
      <c r="U293" s="314"/>
      <c r="V293" s="314"/>
      <c r="W293" s="314"/>
      <c r="X293" s="314"/>
      <c r="Y293" s="314"/>
      <c r="Z293" s="314"/>
      <c r="AA293" s="314"/>
      <c r="AB293" s="315"/>
    </row>
    <row r="294" spans="1:28" x14ac:dyDescent="0.2">
      <c r="A294" s="296">
        <v>290</v>
      </c>
      <c r="B294" s="303" t="s">
        <v>343</v>
      </c>
      <c r="C294" s="302">
        <v>14</v>
      </c>
      <c r="D294" s="302">
        <v>375</v>
      </c>
      <c r="E294" s="310" t="s">
        <v>12</v>
      </c>
      <c r="F294" s="331" t="s">
        <v>633</v>
      </c>
      <c r="G294" s="334"/>
      <c r="H294" s="306"/>
      <c r="I294" s="312"/>
      <c r="J294" s="313"/>
      <c r="K294" s="314"/>
      <c r="L294" s="313"/>
      <c r="M294" s="314"/>
      <c r="N294" s="314"/>
      <c r="O294" s="314"/>
      <c r="P294" s="314"/>
      <c r="Q294" s="314"/>
      <c r="R294" s="314"/>
      <c r="S294" s="314"/>
      <c r="T294" s="314"/>
      <c r="U294" s="314"/>
      <c r="V294" s="314"/>
      <c r="W294" s="314"/>
      <c r="X294" s="314"/>
      <c r="Y294" s="314"/>
      <c r="Z294" s="314"/>
      <c r="AA294" s="314"/>
      <c r="AB294" s="315"/>
    </row>
    <row r="295" spans="1:28" x14ac:dyDescent="0.2">
      <c r="A295" s="296">
        <v>291</v>
      </c>
      <c r="B295" s="303" t="s">
        <v>343</v>
      </c>
      <c r="C295" s="302">
        <v>14</v>
      </c>
      <c r="D295" s="302">
        <v>381</v>
      </c>
      <c r="E295" s="310" t="s">
        <v>12</v>
      </c>
      <c r="F295" s="331" t="s">
        <v>634</v>
      </c>
      <c r="G295" s="334"/>
      <c r="H295" s="306"/>
      <c r="I295" s="312"/>
      <c r="J295" s="313"/>
      <c r="K295" s="314"/>
      <c r="L295" s="313"/>
      <c r="M295" s="314"/>
      <c r="N295" s="314"/>
      <c r="O295" s="314"/>
      <c r="P295" s="314"/>
      <c r="Q295" s="314"/>
      <c r="R295" s="314"/>
      <c r="S295" s="314"/>
      <c r="T295" s="314"/>
      <c r="U295" s="314"/>
      <c r="V295" s="314"/>
      <c r="W295" s="314"/>
      <c r="X295" s="314"/>
      <c r="Y295" s="314"/>
      <c r="Z295" s="314"/>
      <c r="AA295" s="314"/>
      <c r="AB295" s="315"/>
    </row>
    <row r="296" spans="1:28" x14ac:dyDescent="0.2">
      <c r="A296" s="296">
        <v>292</v>
      </c>
      <c r="B296" s="303" t="s">
        <v>343</v>
      </c>
      <c r="C296" s="302">
        <v>14</v>
      </c>
      <c r="D296" s="302">
        <v>385</v>
      </c>
      <c r="E296" s="310" t="s">
        <v>12</v>
      </c>
      <c r="F296" s="331" t="s">
        <v>635</v>
      </c>
      <c r="G296" s="334"/>
      <c r="H296" s="306"/>
      <c r="I296" s="312"/>
      <c r="J296" s="313"/>
      <c r="K296" s="314"/>
      <c r="L296" s="313"/>
      <c r="M296" s="314"/>
      <c r="N296" s="314"/>
      <c r="O296" s="314"/>
      <c r="P296" s="314"/>
      <c r="Q296" s="314"/>
      <c r="R296" s="314"/>
      <c r="S296" s="314"/>
      <c r="T296" s="314"/>
      <c r="U296" s="314"/>
      <c r="V296" s="314"/>
      <c r="W296" s="314"/>
      <c r="X296" s="314"/>
      <c r="Y296" s="314"/>
      <c r="Z296" s="314"/>
      <c r="AA296" s="314"/>
      <c r="AB296" s="315"/>
    </row>
    <row r="297" spans="1:28" x14ac:dyDescent="0.2">
      <c r="A297" s="296">
        <v>293</v>
      </c>
      <c r="B297" s="303" t="s">
        <v>343</v>
      </c>
      <c r="C297" s="302">
        <v>14</v>
      </c>
      <c r="D297" s="302">
        <v>471</v>
      </c>
      <c r="E297" s="310" t="s">
        <v>12</v>
      </c>
      <c r="F297" s="331" t="s">
        <v>636</v>
      </c>
      <c r="G297" s="334"/>
      <c r="H297" s="306"/>
      <c r="I297" s="312"/>
      <c r="J297" s="313"/>
      <c r="K297" s="314"/>
      <c r="L297" s="313"/>
      <c r="M297" s="314"/>
      <c r="N297" s="314"/>
      <c r="O297" s="314"/>
      <c r="P297" s="314"/>
      <c r="Q297" s="314"/>
      <c r="R297" s="314"/>
      <c r="S297" s="314"/>
      <c r="T297" s="314"/>
      <c r="U297" s="314"/>
      <c r="V297" s="314"/>
      <c r="W297" s="314"/>
      <c r="X297" s="314"/>
      <c r="Y297" s="314"/>
      <c r="Z297" s="314"/>
      <c r="AA297" s="314"/>
      <c r="AB297" s="315"/>
    </row>
    <row r="298" spans="1:28" x14ac:dyDescent="0.2">
      <c r="A298" s="296">
        <v>294</v>
      </c>
      <c r="B298" s="303" t="s">
        <v>343</v>
      </c>
      <c r="C298" s="302">
        <v>14</v>
      </c>
      <c r="D298" s="302">
        <v>472</v>
      </c>
      <c r="E298" s="310" t="s">
        <v>12</v>
      </c>
      <c r="F298" s="331" t="s">
        <v>637</v>
      </c>
      <c r="G298" s="334"/>
      <c r="H298" s="306"/>
      <c r="I298" s="312"/>
      <c r="J298" s="313"/>
      <c r="K298" s="314"/>
      <c r="L298" s="313"/>
      <c r="M298" s="314"/>
      <c r="N298" s="314"/>
      <c r="O298" s="314"/>
      <c r="P298" s="314"/>
      <c r="Q298" s="314"/>
      <c r="R298" s="314"/>
      <c r="S298" s="314"/>
      <c r="T298" s="314"/>
      <c r="U298" s="314"/>
      <c r="V298" s="314"/>
      <c r="W298" s="314"/>
      <c r="X298" s="314"/>
      <c r="Y298" s="314"/>
      <c r="Z298" s="314"/>
      <c r="AA298" s="314"/>
      <c r="AB298" s="315"/>
    </row>
    <row r="299" spans="1:28" x14ac:dyDescent="0.2">
      <c r="A299" s="296">
        <v>295</v>
      </c>
      <c r="B299" s="303" t="s">
        <v>343</v>
      </c>
      <c r="C299" s="302">
        <v>14</v>
      </c>
      <c r="D299" s="302">
        <v>473</v>
      </c>
      <c r="E299" s="310" t="s">
        <v>12</v>
      </c>
      <c r="F299" s="331" t="s">
        <v>638</v>
      </c>
      <c r="G299" s="334"/>
      <c r="H299" s="306"/>
      <c r="I299" s="312"/>
      <c r="J299" s="313"/>
      <c r="K299" s="314"/>
      <c r="L299" s="313"/>
      <c r="M299" s="314"/>
      <c r="N299" s="314"/>
      <c r="O299" s="314"/>
      <c r="P299" s="314"/>
      <c r="Q299" s="314"/>
      <c r="R299" s="314"/>
      <c r="S299" s="314"/>
      <c r="T299" s="314"/>
      <c r="U299" s="314"/>
      <c r="V299" s="314"/>
      <c r="W299" s="314"/>
      <c r="X299" s="314"/>
      <c r="Y299" s="314"/>
      <c r="Z299" s="314"/>
      <c r="AA299" s="314"/>
      <c r="AB299" s="315"/>
    </row>
    <row r="300" spans="1:28" x14ac:dyDescent="0.2">
      <c r="A300" s="296">
        <v>296</v>
      </c>
      <c r="B300" s="303" t="s">
        <v>343</v>
      </c>
      <c r="C300" s="302">
        <v>14</v>
      </c>
      <c r="D300" s="302">
        <v>476</v>
      </c>
      <c r="E300" s="310" t="s">
        <v>12</v>
      </c>
      <c r="F300" s="331" t="s">
        <v>639</v>
      </c>
      <c r="G300" s="334"/>
      <c r="H300" s="306"/>
      <c r="I300" s="312"/>
      <c r="J300" s="313"/>
      <c r="K300" s="314"/>
      <c r="L300" s="313"/>
      <c r="M300" s="314"/>
      <c r="N300" s="314"/>
      <c r="O300" s="314"/>
      <c r="P300" s="314"/>
      <c r="Q300" s="314"/>
      <c r="R300" s="314"/>
      <c r="S300" s="314"/>
      <c r="T300" s="314"/>
      <c r="U300" s="314"/>
      <c r="V300" s="314"/>
      <c r="W300" s="314"/>
      <c r="X300" s="314"/>
      <c r="Y300" s="314"/>
      <c r="Z300" s="314"/>
      <c r="AA300" s="314"/>
      <c r="AB300" s="315"/>
    </row>
    <row r="301" spans="1:28" x14ac:dyDescent="0.2">
      <c r="A301" s="296">
        <v>297</v>
      </c>
      <c r="B301" s="303" t="s">
        <v>343</v>
      </c>
      <c r="C301" s="302">
        <v>14</v>
      </c>
      <c r="D301" s="302">
        <v>477</v>
      </c>
      <c r="E301" s="310" t="s">
        <v>12</v>
      </c>
      <c r="F301" s="331" t="s">
        <v>640</v>
      </c>
      <c r="G301" s="334"/>
      <c r="H301" s="306"/>
      <c r="I301" s="312"/>
      <c r="J301" s="313"/>
      <c r="K301" s="314"/>
      <c r="L301" s="313"/>
      <c r="M301" s="314"/>
      <c r="N301" s="314"/>
      <c r="O301" s="314"/>
      <c r="P301" s="314"/>
      <c r="Q301" s="314"/>
      <c r="R301" s="314">
        <v>49.3</v>
      </c>
      <c r="S301" s="314" t="s">
        <v>107</v>
      </c>
      <c r="T301" s="314" t="s">
        <v>107</v>
      </c>
      <c r="U301" s="314" t="s">
        <v>107</v>
      </c>
      <c r="V301" s="314">
        <v>19.91</v>
      </c>
      <c r="W301" s="314"/>
      <c r="X301" s="314"/>
      <c r="Y301" s="314"/>
      <c r="Z301" s="314"/>
      <c r="AA301" s="314"/>
      <c r="AB301" s="315"/>
    </row>
    <row r="302" spans="1:28" x14ac:dyDescent="0.2">
      <c r="A302" s="296">
        <v>298</v>
      </c>
      <c r="B302" s="303" t="s">
        <v>343</v>
      </c>
      <c r="C302" s="302">
        <v>14</v>
      </c>
      <c r="D302" s="302">
        <v>480</v>
      </c>
      <c r="E302" s="310" t="s">
        <v>12</v>
      </c>
      <c r="F302" s="331" t="s">
        <v>641</v>
      </c>
      <c r="G302" s="334"/>
      <c r="H302" s="306"/>
      <c r="I302" s="312"/>
      <c r="J302" s="313"/>
      <c r="K302" s="314"/>
      <c r="L302" s="313"/>
      <c r="M302" s="314"/>
      <c r="N302" s="314"/>
      <c r="O302" s="314"/>
      <c r="P302" s="314"/>
      <c r="Q302" s="314"/>
      <c r="R302" s="314"/>
      <c r="S302" s="314"/>
      <c r="T302" s="314"/>
      <c r="U302" s="314"/>
      <c r="V302" s="314"/>
      <c r="W302" s="314"/>
      <c r="X302" s="314"/>
      <c r="Y302" s="314"/>
      <c r="Z302" s="314"/>
      <c r="AA302" s="314"/>
      <c r="AB302" s="315"/>
    </row>
    <row r="303" spans="1:28" ht="13.5" thickBot="1" x14ac:dyDescent="0.25">
      <c r="A303" s="322" t="s">
        <v>647</v>
      </c>
      <c r="B303" s="323" t="s">
        <v>343</v>
      </c>
      <c r="C303" s="324">
        <v>14</v>
      </c>
      <c r="D303" s="324">
        <v>483</v>
      </c>
      <c r="E303" s="325" t="s">
        <v>12</v>
      </c>
      <c r="F303" s="332" t="s">
        <v>642</v>
      </c>
      <c r="G303" s="335"/>
      <c r="H303" s="326"/>
      <c r="I303" s="327"/>
      <c r="J303" s="328"/>
      <c r="K303" s="329"/>
      <c r="L303" s="328"/>
      <c r="M303" s="329"/>
      <c r="N303" s="329"/>
      <c r="O303" s="329"/>
      <c r="P303" s="329"/>
      <c r="Q303" s="329"/>
      <c r="R303" s="329"/>
      <c r="S303" s="329"/>
      <c r="T303" s="329"/>
      <c r="U303" s="329"/>
      <c r="V303" s="329"/>
      <c r="W303" s="329"/>
      <c r="X303" s="329"/>
      <c r="Y303" s="329"/>
      <c r="Z303" s="329"/>
      <c r="AA303" s="329"/>
      <c r="AB303" s="330"/>
    </row>
    <row r="304" spans="1:28" x14ac:dyDescent="0.2">
      <c r="A304"/>
      <c r="B304"/>
      <c r="C304"/>
      <c r="D304"/>
      <c r="E304" s="298"/>
      <c r="F304"/>
      <c r="G304" s="355"/>
      <c r="H304" s="355"/>
      <c r="I304" s="320"/>
      <c r="J304" s="295"/>
      <c r="K304"/>
      <c r="L304" s="295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</row>
    <row r="305" spans="1:28" x14ac:dyDescent="0.2">
      <c r="A305" s="296"/>
      <c r="B305" s="303" t="s">
        <v>343</v>
      </c>
      <c r="C305" s="297"/>
      <c r="D305" s="304" t="s">
        <v>643</v>
      </c>
      <c r="E305" s="300" t="s">
        <v>293</v>
      </c>
      <c r="F305" s="299" t="s">
        <v>290</v>
      </c>
      <c r="G305" s="355"/>
      <c r="H305" s="355"/>
      <c r="I305" s="341">
        <f>SUM(I5:I303)</f>
        <v>3218.13</v>
      </c>
      <c r="J305" s="341">
        <f t="shared" ref="J305:AB305" si="0">SUM(J5:J303)</f>
        <v>10602.636699999999</v>
      </c>
      <c r="K305" s="341">
        <f t="shared" si="0"/>
        <v>3726.3099999999995</v>
      </c>
      <c r="L305" s="341">
        <f t="shared" si="0"/>
        <v>2209.8199999999997</v>
      </c>
      <c r="M305" s="341">
        <f t="shared" si="0"/>
        <v>0</v>
      </c>
      <c r="N305" s="341">
        <f t="shared" si="0"/>
        <v>379.78999999999996</v>
      </c>
      <c r="O305" s="341">
        <f t="shared" si="0"/>
        <v>502.53999999999996</v>
      </c>
      <c r="P305" s="341">
        <f t="shared" si="0"/>
        <v>242.19</v>
      </c>
      <c r="Q305" s="341">
        <f t="shared" si="0"/>
        <v>0</v>
      </c>
      <c r="R305" s="341">
        <f t="shared" si="0"/>
        <v>630.20999999999992</v>
      </c>
      <c r="S305" s="341">
        <f t="shared" si="0"/>
        <v>732.49000000000012</v>
      </c>
      <c r="T305" s="341">
        <f t="shared" si="0"/>
        <v>633.35000000000014</v>
      </c>
      <c r="U305" s="341">
        <f t="shared" si="0"/>
        <v>0</v>
      </c>
      <c r="V305" s="341">
        <f t="shared" si="0"/>
        <v>93.694999999999993</v>
      </c>
      <c r="W305" s="341">
        <f t="shared" si="0"/>
        <v>53.09</v>
      </c>
      <c r="X305" s="341">
        <f t="shared" si="0"/>
        <v>8.3000000000000007</v>
      </c>
      <c r="Y305" s="341">
        <f t="shared" si="0"/>
        <v>0</v>
      </c>
      <c r="Z305" s="341">
        <f t="shared" si="0"/>
        <v>13948.53</v>
      </c>
      <c r="AA305" s="341">
        <f t="shared" si="0"/>
        <v>19635.400000000001</v>
      </c>
      <c r="AB305" s="341">
        <f t="shared" si="0"/>
        <v>6578.2800000000007</v>
      </c>
    </row>
    <row r="306" spans="1:28" x14ac:dyDescent="0.2">
      <c r="A306" s="296"/>
      <c r="B306" s="303" t="s">
        <v>343</v>
      </c>
      <c r="C306" s="297"/>
      <c r="D306" s="304" t="s">
        <v>644</v>
      </c>
      <c r="E306" s="300" t="s">
        <v>293</v>
      </c>
      <c r="F306" s="299" t="s">
        <v>291</v>
      </c>
      <c r="G306" s="355"/>
      <c r="H306" s="355"/>
      <c r="I306" s="301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</row>
    <row r="307" spans="1:28" x14ac:dyDescent="0.2">
      <c r="A307" s="296"/>
      <c r="B307" s="303" t="s">
        <v>343</v>
      </c>
      <c r="C307" s="297"/>
      <c r="D307" s="304" t="s">
        <v>645</v>
      </c>
      <c r="E307" s="300" t="s">
        <v>293</v>
      </c>
      <c r="F307" s="299" t="s">
        <v>292</v>
      </c>
      <c r="G307" s="355"/>
      <c r="H307" s="355"/>
      <c r="I307" s="311"/>
      <c r="J307" s="311"/>
      <c r="K307" s="311"/>
      <c r="L307" s="311"/>
      <c r="M307" s="311"/>
      <c r="N307" s="311"/>
      <c r="O307" s="311"/>
      <c r="P307" s="311"/>
      <c r="Q307" s="311"/>
      <c r="R307" s="311"/>
      <c r="S307" s="311"/>
      <c r="T307" s="311"/>
      <c r="U307" s="311"/>
      <c r="V307" s="311"/>
      <c r="W307" s="311"/>
      <c r="X307" s="311"/>
      <c r="Y307" s="311"/>
      <c r="Z307" s="311"/>
      <c r="AA307" s="311"/>
      <c r="AB307" s="311"/>
    </row>
  </sheetData>
  <sheetProtection selectLockedCells="1" selectUnlockedCells="1"/>
  <autoFilter ref="A4:AB135"/>
  <mergeCells count="4">
    <mergeCell ref="I3:AB3"/>
    <mergeCell ref="A1:AB1"/>
    <mergeCell ref="A2:AB2"/>
    <mergeCell ref="G304:H307"/>
  </mergeCells>
  <phoneticPr fontId="25" type="noConversion"/>
  <pageMargins left="0.7" right="0.7" top="0.75" bottom="0.75" header="0.3" footer="0.3"/>
  <pageSetup paperSize="9" scale="46" firstPageNumber="0" fitToHeight="56" orientation="landscape" r:id="rId1"/>
  <ignoredErrors>
    <ignoredError sqref="D305:D30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8"/>
  <sheetViews>
    <sheetView showGridLines="0" showWhiteSpace="0" zoomScaleNormal="100" zoomScaleSheetLayoutView="100" workbookViewId="0">
      <selection activeCell="B13" sqref="B13"/>
    </sheetView>
  </sheetViews>
  <sheetFormatPr defaultRowHeight="12.75" x14ac:dyDescent="0.2"/>
  <cols>
    <col min="1" max="1" width="0.42578125" style="6" customWidth="1"/>
    <col min="2" max="2" width="10.140625" style="6" customWidth="1"/>
    <col min="3" max="3" width="0.140625" style="6" customWidth="1"/>
    <col min="4" max="4" width="17.7109375" style="6" customWidth="1"/>
    <col min="5" max="5" width="16.140625" style="6" customWidth="1"/>
    <col min="6" max="6" width="15.28515625" style="6" customWidth="1"/>
    <col min="7" max="7" width="16.7109375" style="6" customWidth="1"/>
    <col min="8" max="8" width="9.140625" style="6" customWidth="1"/>
    <col min="9" max="9" width="15.85546875" style="6" customWidth="1"/>
    <col min="10" max="10" width="1.85546875" style="6" customWidth="1"/>
    <col min="11" max="16384" width="9.140625" style="6"/>
  </cols>
  <sheetData>
    <row r="1" spans="2:13" ht="3" customHeight="1" thickBot="1" x14ac:dyDescent="0.25"/>
    <row r="2" spans="2:13" ht="18.75" thickBot="1" x14ac:dyDescent="0.3">
      <c r="B2" s="378" t="s">
        <v>179</v>
      </c>
      <c r="C2" s="379"/>
      <c r="D2" s="379"/>
      <c r="E2" s="379"/>
      <c r="F2" s="379"/>
      <c r="G2" s="379"/>
      <c r="H2" s="379"/>
      <c r="I2" s="380"/>
      <c r="L2" s="118"/>
    </row>
    <row r="3" spans="2:13" ht="3.75" customHeight="1" thickBot="1" x14ac:dyDescent="0.25">
      <c r="B3" s="359"/>
      <c r="C3" s="359"/>
      <c r="D3" s="359"/>
      <c r="E3" s="359"/>
      <c r="F3" s="359"/>
      <c r="G3" s="359"/>
      <c r="H3" s="359"/>
      <c r="I3" s="359"/>
      <c r="J3" s="119"/>
      <c r="K3" s="119"/>
      <c r="L3" s="119"/>
    </row>
    <row r="4" spans="2:13" x14ac:dyDescent="0.2">
      <c r="B4" s="386" t="s">
        <v>18</v>
      </c>
      <c r="C4" s="387"/>
      <c r="D4" s="387"/>
      <c r="E4" s="387"/>
      <c r="F4" s="387"/>
      <c r="G4" s="388"/>
      <c r="H4" s="388"/>
      <c r="I4" s="389"/>
    </row>
    <row r="5" spans="2:13" ht="49.5" customHeight="1" thickBot="1" x14ac:dyDescent="0.25">
      <c r="B5" s="365" t="s">
        <v>327</v>
      </c>
      <c r="C5" s="366"/>
      <c r="D5" s="366"/>
      <c r="E5" s="366"/>
      <c r="F5" s="366"/>
      <c r="G5" s="366"/>
      <c r="H5" s="366"/>
      <c r="I5" s="367"/>
      <c r="J5" s="120"/>
      <c r="K5" s="120"/>
    </row>
    <row r="6" spans="2:13" ht="5.25" customHeight="1" thickBot="1" x14ac:dyDescent="0.25">
      <c r="B6" s="263"/>
      <c r="C6" s="263"/>
      <c r="D6" s="263"/>
      <c r="E6" s="263"/>
      <c r="F6" s="263"/>
      <c r="G6" s="263"/>
      <c r="H6" s="263"/>
      <c r="I6" s="263"/>
      <c r="J6" s="118"/>
      <c r="K6" s="118"/>
      <c r="L6" s="118"/>
      <c r="M6" s="118"/>
    </row>
    <row r="7" spans="2:13" ht="14.25" customHeight="1" thickBot="1" x14ac:dyDescent="0.25">
      <c r="B7" s="384" t="s">
        <v>60</v>
      </c>
      <c r="C7" s="264"/>
      <c r="D7" s="381" t="s">
        <v>1</v>
      </c>
      <c r="E7" s="382"/>
      <c r="F7" s="382"/>
      <c r="G7" s="382"/>
      <c r="H7" s="382"/>
      <c r="I7" s="383"/>
    </row>
    <row r="8" spans="2:13" ht="25.5" x14ac:dyDescent="0.2">
      <c r="B8" s="385"/>
      <c r="C8" s="121"/>
      <c r="D8" s="265" t="s">
        <v>172</v>
      </c>
      <c r="E8" s="265" t="s">
        <v>158</v>
      </c>
      <c r="F8" s="390" t="s">
        <v>2</v>
      </c>
      <c r="G8" s="391"/>
      <c r="H8" s="266" t="s">
        <v>243</v>
      </c>
      <c r="I8" s="267" t="s">
        <v>320</v>
      </c>
    </row>
    <row r="9" spans="2:13" ht="26.1" customHeight="1" x14ac:dyDescent="0.2">
      <c r="B9" s="122" t="s">
        <v>240</v>
      </c>
      <c r="C9" s="123"/>
      <c r="D9" s="123" t="s">
        <v>177</v>
      </c>
      <c r="E9" s="123" t="s">
        <v>70</v>
      </c>
      <c r="F9" s="357" t="s">
        <v>4</v>
      </c>
      <c r="G9" s="358"/>
      <c r="H9" s="214" t="s">
        <v>3</v>
      </c>
      <c r="I9" s="216" t="s">
        <v>154</v>
      </c>
    </row>
    <row r="10" spans="2:13" ht="26.1" customHeight="1" x14ac:dyDescent="0.2">
      <c r="B10" s="122" t="s">
        <v>241</v>
      </c>
      <c r="C10" s="123"/>
      <c r="D10" s="123" t="s">
        <v>177</v>
      </c>
      <c r="E10" s="123" t="s">
        <v>154</v>
      </c>
      <c r="F10" s="357" t="s">
        <v>6</v>
      </c>
      <c r="G10" s="358"/>
      <c r="H10" s="214" t="s">
        <v>5</v>
      </c>
      <c r="I10" s="216" t="s">
        <v>4</v>
      </c>
    </row>
    <row r="11" spans="2:13" ht="26.1" customHeight="1" x14ac:dyDescent="0.2">
      <c r="B11" s="122" t="s">
        <v>140</v>
      </c>
      <c r="C11" s="123"/>
      <c r="D11" s="123" t="s">
        <v>177</v>
      </c>
      <c r="E11" s="123" t="s">
        <v>4</v>
      </c>
      <c r="F11" s="357" t="s">
        <v>8</v>
      </c>
      <c r="G11" s="358"/>
      <c r="H11" s="214" t="s">
        <v>7</v>
      </c>
      <c r="I11" s="216" t="s">
        <v>4</v>
      </c>
    </row>
    <row r="12" spans="2:13" ht="26.1" customHeight="1" thickBot="1" x14ac:dyDescent="0.25">
      <c r="B12" s="212" t="s">
        <v>141</v>
      </c>
      <c r="C12" s="213"/>
      <c r="D12" s="213" t="s">
        <v>177</v>
      </c>
      <c r="E12" s="213" t="s">
        <v>6</v>
      </c>
      <c r="F12" s="371" t="s">
        <v>10</v>
      </c>
      <c r="G12" s="372"/>
      <c r="H12" s="214" t="s">
        <v>9</v>
      </c>
      <c r="I12" s="216" t="s">
        <v>6</v>
      </c>
    </row>
    <row r="13" spans="2:13" ht="26.1" customHeight="1" x14ac:dyDescent="0.2">
      <c r="B13" s="211"/>
      <c r="C13" s="124"/>
      <c r="D13" s="124"/>
      <c r="E13" s="124"/>
      <c r="F13" s="124"/>
      <c r="G13" s="124"/>
      <c r="H13" s="214" t="s">
        <v>11</v>
      </c>
      <c r="I13" s="216" t="s">
        <v>6</v>
      </c>
    </row>
    <row r="14" spans="2:13" ht="26.1" customHeight="1" thickBot="1" x14ac:dyDescent="0.25">
      <c r="B14" s="211"/>
      <c r="C14" s="124"/>
      <c r="D14" s="124"/>
      <c r="E14" s="124"/>
      <c r="F14" s="124"/>
      <c r="G14" s="124"/>
      <c r="H14" s="215" t="s">
        <v>12</v>
      </c>
      <c r="I14" s="217" t="s">
        <v>6</v>
      </c>
    </row>
    <row r="15" spans="2:13" ht="3.75" customHeight="1" thickBot="1" x14ac:dyDescent="0.25">
      <c r="B15" s="268"/>
      <c r="C15" s="124"/>
      <c r="D15" s="124"/>
      <c r="E15" s="124"/>
      <c r="F15" s="124"/>
      <c r="G15" s="124"/>
      <c r="H15" s="124"/>
      <c r="I15" s="124"/>
    </row>
    <row r="16" spans="2:13" ht="13.5" thickBot="1" x14ac:dyDescent="0.25">
      <c r="B16" s="269" t="s">
        <v>13</v>
      </c>
      <c r="C16" s="270"/>
      <c r="D16" s="270"/>
      <c r="E16" s="270"/>
      <c r="F16" s="270"/>
      <c r="G16" s="271"/>
      <c r="H16" s="272"/>
      <c r="I16" s="273"/>
    </row>
    <row r="17" spans="2:12" x14ac:dyDescent="0.2">
      <c r="B17" s="274" t="s">
        <v>3</v>
      </c>
      <c r="C17" s="373" t="s">
        <v>14</v>
      </c>
      <c r="D17" s="374"/>
      <c r="E17" s="374"/>
      <c r="F17" s="374"/>
      <c r="G17" s="374"/>
      <c r="H17" s="374"/>
      <c r="I17" s="375"/>
    </row>
    <row r="18" spans="2:12" x14ac:dyDescent="0.2">
      <c r="B18" s="275" t="s">
        <v>5</v>
      </c>
      <c r="C18" s="362" t="s">
        <v>15</v>
      </c>
      <c r="D18" s="363"/>
      <c r="E18" s="363"/>
      <c r="F18" s="363"/>
      <c r="G18" s="363"/>
      <c r="H18" s="363"/>
      <c r="I18" s="364"/>
      <c r="J18" s="119"/>
    </row>
    <row r="19" spans="2:12" x14ac:dyDescent="0.2">
      <c r="B19" s="275" t="s">
        <v>7</v>
      </c>
      <c r="C19" s="362" t="s">
        <v>16</v>
      </c>
      <c r="D19" s="363"/>
      <c r="E19" s="363"/>
      <c r="F19" s="363"/>
      <c r="G19" s="363"/>
      <c r="H19" s="363"/>
      <c r="I19" s="364"/>
      <c r="J19" s="119"/>
    </row>
    <row r="20" spans="2:12" x14ac:dyDescent="0.2">
      <c r="B20" s="275" t="s">
        <v>9</v>
      </c>
      <c r="C20" s="362" t="s">
        <v>246</v>
      </c>
      <c r="D20" s="363"/>
      <c r="E20" s="363"/>
      <c r="F20" s="363"/>
      <c r="G20" s="363"/>
      <c r="H20" s="363"/>
      <c r="I20" s="364"/>
      <c r="J20" s="119"/>
    </row>
    <row r="21" spans="2:12" x14ac:dyDescent="0.2">
      <c r="B21" s="275" t="s">
        <v>11</v>
      </c>
      <c r="C21" s="362" t="s">
        <v>245</v>
      </c>
      <c r="D21" s="363"/>
      <c r="E21" s="363"/>
      <c r="F21" s="363"/>
      <c r="G21" s="363"/>
      <c r="H21" s="363"/>
      <c r="I21" s="364"/>
      <c r="J21" s="119"/>
    </row>
    <row r="22" spans="2:12" ht="13.5" thickBot="1" x14ac:dyDescent="0.25">
      <c r="B22" s="276" t="s">
        <v>12</v>
      </c>
      <c r="C22" s="365" t="s">
        <v>244</v>
      </c>
      <c r="D22" s="366"/>
      <c r="E22" s="366"/>
      <c r="F22" s="366"/>
      <c r="G22" s="366"/>
      <c r="H22" s="366"/>
      <c r="I22" s="367"/>
      <c r="J22" s="119"/>
    </row>
    <row r="23" spans="2:12" ht="5.25" customHeight="1" thickBot="1" x14ac:dyDescent="0.25">
      <c r="B23" s="356"/>
      <c r="C23" s="356"/>
      <c r="D23" s="356"/>
      <c r="E23" s="356"/>
      <c r="F23" s="356"/>
      <c r="G23" s="356"/>
      <c r="H23" s="356"/>
      <c r="I23" s="356"/>
      <c r="J23" s="119"/>
      <c r="K23" s="119"/>
    </row>
    <row r="24" spans="2:12" ht="21" customHeight="1" thickBot="1" x14ac:dyDescent="0.25">
      <c r="B24" s="368" t="s">
        <v>17</v>
      </c>
      <c r="C24" s="369"/>
      <c r="D24" s="369"/>
      <c r="E24" s="369"/>
      <c r="F24" s="369"/>
      <c r="G24" s="369"/>
      <c r="H24" s="369"/>
      <c r="I24" s="370"/>
      <c r="J24" s="125"/>
      <c r="K24" s="125"/>
      <c r="L24" s="125"/>
    </row>
    <row r="25" spans="2:12" ht="29.25" customHeight="1" x14ac:dyDescent="0.2">
      <c r="B25" s="392" t="s">
        <v>172</v>
      </c>
      <c r="C25" s="393"/>
      <c r="D25" s="373" t="s">
        <v>173</v>
      </c>
      <c r="E25" s="374"/>
      <c r="F25" s="374"/>
      <c r="G25" s="374"/>
      <c r="H25" s="374"/>
      <c r="I25" s="375"/>
      <c r="J25" s="119"/>
      <c r="K25" s="119"/>
      <c r="L25" s="119"/>
    </row>
    <row r="26" spans="2:12" ht="91.5" customHeight="1" x14ac:dyDescent="0.2">
      <c r="B26" s="376" t="s">
        <v>170</v>
      </c>
      <c r="C26" s="377"/>
      <c r="D26" s="362" t="s">
        <v>159</v>
      </c>
      <c r="E26" s="363"/>
      <c r="F26" s="363"/>
      <c r="G26" s="363"/>
      <c r="H26" s="363"/>
      <c r="I26" s="364"/>
      <c r="J26" s="125"/>
      <c r="K26" s="125"/>
      <c r="L26" s="125"/>
    </row>
    <row r="27" spans="2:12" ht="39" customHeight="1" x14ac:dyDescent="0.2">
      <c r="B27" s="376" t="s">
        <v>286</v>
      </c>
      <c r="C27" s="377"/>
      <c r="D27" s="362" t="s">
        <v>322</v>
      </c>
      <c r="E27" s="363"/>
      <c r="F27" s="363"/>
      <c r="G27" s="363"/>
      <c r="H27" s="363"/>
      <c r="I27" s="364"/>
      <c r="J27" s="119"/>
      <c r="K27" s="119"/>
      <c r="L27" s="119"/>
    </row>
    <row r="28" spans="2:12" ht="43.5" customHeight="1" thickBot="1" x14ac:dyDescent="0.25">
      <c r="B28" s="360" t="s">
        <v>2</v>
      </c>
      <c r="C28" s="361"/>
      <c r="D28" s="365" t="s">
        <v>288</v>
      </c>
      <c r="E28" s="366"/>
      <c r="F28" s="366"/>
      <c r="G28" s="366"/>
      <c r="H28" s="366"/>
      <c r="I28" s="367"/>
      <c r="J28" s="119"/>
      <c r="K28" s="119"/>
      <c r="L28" s="119"/>
    </row>
  </sheetData>
  <mergeCells count="27">
    <mergeCell ref="B25:C25"/>
    <mergeCell ref="B26:C26"/>
    <mergeCell ref="D25:I25"/>
    <mergeCell ref="D26:I26"/>
    <mergeCell ref="D27:I27"/>
    <mergeCell ref="B2:I2"/>
    <mergeCell ref="D7:I7"/>
    <mergeCell ref="B7:B8"/>
    <mergeCell ref="B4:I4"/>
    <mergeCell ref="B5:I5"/>
    <mergeCell ref="F8:G8"/>
    <mergeCell ref="B23:I23"/>
    <mergeCell ref="F9:G9"/>
    <mergeCell ref="F10:G10"/>
    <mergeCell ref="B3:I3"/>
    <mergeCell ref="B28:C28"/>
    <mergeCell ref="C18:I18"/>
    <mergeCell ref="C19:I19"/>
    <mergeCell ref="C20:I20"/>
    <mergeCell ref="C21:I21"/>
    <mergeCell ref="C22:I22"/>
    <mergeCell ref="B24:I24"/>
    <mergeCell ref="F11:G11"/>
    <mergeCell ref="F12:G12"/>
    <mergeCell ref="C17:I17"/>
    <mergeCell ref="D28:I28"/>
    <mergeCell ref="B27:C27"/>
  </mergeCells>
  <phoneticPr fontId="0" type="noConversion"/>
  <pageMargins left="0.25" right="0.25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showWhiteSpace="0" zoomScaleNormal="100" zoomScaleSheetLayoutView="100" workbookViewId="0">
      <selection activeCell="D52" sqref="D52"/>
    </sheetView>
  </sheetViews>
  <sheetFormatPr defaultRowHeight="12.75" x14ac:dyDescent="0.2"/>
  <cols>
    <col min="1" max="1" width="1" style="5" customWidth="1"/>
    <col min="2" max="2" width="4.140625" style="5" customWidth="1"/>
    <col min="3" max="3" width="15.85546875" style="5" customWidth="1"/>
    <col min="4" max="4" width="28.85546875" style="5" customWidth="1"/>
    <col min="5" max="5" width="1.28515625" style="5" customWidth="1"/>
    <col min="6" max="6" width="4.7109375" style="5" customWidth="1"/>
    <col min="7" max="7" width="25.7109375" style="5" customWidth="1"/>
    <col min="8" max="8" width="1.28515625" style="5" customWidth="1"/>
    <col min="9" max="9" width="27.85546875" style="5" customWidth="1"/>
    <col min="10" max="10" width="2.140625" style="5" customWidth="1"/>
    <col min="11" max="16384" width="9.140625" style="5"/>
  </cols>
  <sheetData>
    <row r="1" spans="1:9" ht="4.5" customHeight="1" thickBot="1" x14ac:dyDescent="0.25"/>
    <row r="2" spans="1:9" x14ac:dyDescent="0.2">
      <c r="B2" s="425" t="s">
        <v>19</v>
      </c>
      <c r="C2" s="426"/>
      <c r="D2" s="426"/>
      <c r="E2" s="426"/>
      <c r="F2" s="426"/>
      <c r="G2" s="426"/>
      <c r="H2" s="427"/>
      <c r="I2" s="109" t="s">
        <v>20</v>
      </c>
    </row>
    <row r="3" spans="1:9" ht="18.75" thickBot="1" x14ac:dyDescent="0.3">
      <c r="B3" s="428" t="s">
        <v>174</v>
      </c>
      <c r="C3" s="429"/>
      <c r="D3" s="429"/>
      <c r="E3" s="429"/>
      <c r="F3" s="429"/>
      <c r="G3" s="429"/>
      <c r="H3" s="430"/>
      <c r="I3" s="277">
        <v>1</v>
      </c>
    </row>
    <row r="4" spans="1:9" ht="9" customHeight="1" x14ac:dyDescent="0.2">
      <c r="B4" s="17"/>
      <c r="C4" s="8"/>
      <c r="D4" s="8"/>
      <c r="E4" s="8"/>
      <c r="F4" s="8"/>
      <c r="G4" s="8"/>
      <c r="H4" s="8"/>
      <c r="I4" s="18"/>
    </row>
    <row r="5" spans="1:9" ht="24" customHeight="1" x14ac:dyDescent="0.2">
      <c r="B5" s="431" t="s">
        <v>335</v>
      </c>
      <c r="C5" s="432"/>
      <c r="D5" s="433"/>
      <c r="E5" s="8"/>
      <c r="F5" s="404" t="s">
        <v>21</v>
      </c>
      <c r="G5" s="404"/>
      <c r="H5" s="8"/>
      <c r="I5" s="110" t="s">
        <v>22</v>
      </c>
    </row>
    <row r="6" spans="1:9" x14ac:dyDescent="0.2">
      <c r="A6" s="126"/>
      <c r="B6" s="115">
        <v>1</v>
      </c>
      <c r="C6" s="108" t="s">
        <v>23</v>
      </c>
      <c r="D6" s="108" t="s">
        <v>183</v>
      </c>
      <c r="E6" s="8"/>
      <c r="F6" s="116" t="b">
        <v>1</v>
      </c>
      <c r="G6" s="108" t="s">
        <v>24</v>
      </c>
      <c r="H6" s="8"/>
      <c r="I6" s="434" t="s">
        <v>25</v>
      </c>
    </row>
    <row r="7" spans="1:9" x14ac:dyDescent="0.2">
      <c r="A7" s="126"/>
      <c r="B7" s="115" t="b">
        <v>0</v>
      </c>
      <c r="C7" s="108" t="s">
        <v>26</v>
      </c>
      <c r="D7" s="108" t="s">
        <v>184</v>
      </c>
      <c r="E7" s="8"/>
      <c r="F7" s="116" t="b">
        <v>1</v>
      </c>
      <c r="G7" s="108" t="s">
        <v>27</v>
      </c>
      <c r="H7" s="8"/>
      <c r="I7" s="435"/>
    </row>
    <row r="8" spans="1:9" x14ac:dyDescent="0.2">
      <c r="A8" s="126"/>
      <c r="B8" s="115" t="b">
        <v>0</v>
      </c>
      <c r="C8" s="108" t="s">
        <v>28</v>
      </c>
      <c r="D8" s="108" t="s">
        <v>29</v>
      </c>
      <c r="E8" s="8"/>
      <c r="F8" s="116" t="b">
        <v>0</v>
      </c>
      <c r="G8" s="108"/>
      <c r="H8" s="8"/>
      <c r="I8" s="436"/>
    </row>
    <row r="9" spans="1:9" ht="14.25" customHeight="1" x14ac:dyDescent="0.2">
      <c r="B9" s="17" t="s">
        <v>336</v>
      </c>
      <c r="C9" s="8"/>
      <c r="D9" s="8"/>
      <c r="E9" s="8"/>
      <c r="F9" s="8"/>
      <c r="G9" s="8"/>
      <c r="H9" s="8"/>
      <c r="I9" s="18"/>
    </row>
    <row r="10" spans="1:9" x14ac:dyDescent="0.2">
      <c r="B10" s="394" t="s">
        <v>30</v>
      </c>
      <c r="C10" s="395"/>
      <c r="D10" s="395"/>
      <c r="E10" s="395" t="s">
        <v>31</v>
      </c>
      <c r="F10" s="404"/>
      <c r="G10" s="404"/>
      <c r="H10" s="8"/>
      <c r="I10" s="110" t="s">
        <v>32</v>
      </c>
    </row>
    <row r="11" spans="1:9" x14ac:dyDescent="0.2">
      <c r="B11" s="256" t="s">
        <v>33</v>
      </c>
      <c r="C11" s="409" t="s">
        <v>62</v>
      </c>
      <c r="D11" s="407"/>
      <c r="E11" s="408" t="s">
        <v>34</v>
      </c>
      <c r="F11" s="408"/>
      <c r="G11" s="408"/>
      <c r="H11" s="8"/>
      <c r="I11" s="434" t="s">
        <v>68</v>
      </c>
    </row>
    <row r="12" spans="1:9" x14ac:dyDescent="0.2">
      <c r="B12" s="256"/>
      <c r="C12" s="409"/>
      <c r="D12" s="407"/>
      <c r="E12" s="408"/>
      <c r="F12" s="408"/>
      <c r="G12" s="408"/>
      <c r="H12" s="8"/>
      <c r="I12" s="435"/>
    </row>
    <row r="13" spans="1:9" x14ac:dyDescent="0.2">
      <c r="B13" s="256"/>
      <c r="C13" s="254"/>
      <c r="D13" s="255"/>
      <c r="E13" s="408"/>
      <c r="F13" s="408"/>
      <c r="G13" s="408"/>
      <c r="H13" s="8"/>
      <c r="I13" s="435"/>
    </row>
    <row r="14" spans="1:9" x14ac:dyDescent="0.2">
      <c r="B14" s="256"/>
      <c r="C14" s="409"/>
      <c r="D14" s="407"/>
      <c r="E14" s="408"/>
      <c r="F14" s="408"/>
      <c r="G14" s="408"/>
      <c r="H14" s="8"/>
      <c r="I14" s="435"/>
    </row>
    <row r="15" spans="1:9" x14ac:dyDescent="0.2">
      <c r="B15" s="256"/>
      <c r="C15" s="409"/>
      <c r="D15" s="407"/>
      <c r="E15" s="408"/>
      <c r="F15" s="408"/>
      <c r="G15" s="408"/>
      <c r="H15" s="8"/>
      <c r="I15" s="436"/>
    </row>
    <row r="16" spans="1:9" ht="9" customHeight="1" x14ac:dyDescent="0.2">
      <c r="B16" s="17"/>
      <c r="C16" s="8"/>
      <c r="D16" s="8"/>
      <c r="E16" s="8"/>
      <c r="F16" s="8"/>
      <c r="G16" s="8"/>
      <c r="H16" s="8"/>
      <c r="I16" s="18"/>
    </row>
    <row r="17" spans="2:9" x14ac:dyDescent="0.2">
      <c r="B17" s="394" t="s">
        <v>35</v>
      </c>
      <c r="C17" s="395"/>
      <c r="D17" s="395"/>
      <c r="E17" s="395"/>
      <c r="F17" s="404"/>
      <c r="G17" s="404"/>
      <c r="H17" s="404"/>
      <c r="I17" s="421"/>
    </row>
    <row r="18" spans="2:9" ht="27" customHeight="1" x14ac:dyDescent="0.2">
      <c r="B18" s="362" t="s">
        <v>180</v>
      </c>
      <c r="C18" s="363"/>
      <c r="D18" s="363"/>
      <c r="E18" s="363"/>
      <c r="F18" s="363"/>
      <c r="G18" s="363"/>
      <c r="H18" s="363"/>
      <c r="I18" s="364"/>
    </row>
    <row r="19" spans="2:9" ht="9" customHeight="1" x14ac:dyDescent="0.2">
      <c r="B19" s="17"/>
      <c r="C19" s="8"/>
      <c r="D19" s="8"/>
      <c r="E19" s="8"/>
      <c r="F19" s="8"/>
      <c r="G19" s="8"/>
      <c r="H19" s="8"/>
      <c r="I19" s="18"/>
    </row>
    <row r="20" spans="2:9" x14ac:dyDescent="0.2">
      <c r="B20" s="394" t="s">
        <v>36</v>
      </c>
      <c r="C20" s="395"/>
      <c r="D20" s="395"/>
      <c r="E20" s="395"/>
      <c r="F20" s="404"/>
      <c r="G20" s="404"/>
      <c r="H20" s="404"/>
      <c r="I20" s="421"/>
    </row>
    <row r="21" spans="2:9" ht="27" customHeight="1" x14ac:dyDescent="0.2">
      <c r="B21" s="362" t="s">
        <v>71</v>
      </c>
      <c r="C21" s="363"/>
      <c r="D21" s="363"/>
      <c r="E21" s="363"/>
      <c r="F21" s="363"/>
      <c r="G21" s="363"/>
      <c r="H21" s="363"/>
      <c r="I21" s="364"/>
    </row>
    <row r="22" spans="2:9" ht="9" customHeight="1" x14ac:dyDescent="0.2">
      <c r="B22" s="17"/>
      <c r="C22" s="8"/>
      <c r="D22" s="8"/>
      <c r="E22" s="8"/>
      <c r="F22" s="8"/>
      <c r="G22" s="8"/>
      <c r="H22" s="8"/>
      <c r="I22" s="18"/>
    </row>
    <row r="23" spans="2:9" x14ac:dyDescent="0.2">
      <c r="B23" s="412" t="s">
        <v>37</v>
      </c>
      <c r="C23" s="413"/>
      <c r="D23" s="413"/>
      <c r="E23" s="413"/>
      <c r="F23" s="422"/>
      <c r="G23" s="423"/>
      <c r="H23" s="410" t="s">
        <v>38</v>
      </c>
      <c r="I23" s="411"/>
    </row>
    <row r="24" spans="2:9" x14ac:dyDescent="0.2">
      <c r="B24" s="256" t="s">
        <v>33</v>
      </c>
      <c r="C24" s="408" t="s">
        <v>39</v>
      </c>
      <c r="D24" s="408"/>
      <c r="E24" s="408"/>
      <c r="F24" s="408"/>
      <c r="G24" s="408"/>
      <c r="H24" s="408" t="s">
        <v>40</v>
      </c>
      <c r="I24" s="424"/>
    </row>
    <row r="25" spans="2:9" x14ac:dyDescent="0.2">
      <c r="B25" s="256" t="s">
        <v>41</v>
      </c>
      <c r="C25" s="408" t="s">
        <v>139</v>
      </c>
      <c r="D25" s="408"/>
      <c r="E25" s="408"/>
      <c r="F25" s="408"/>
      <c r="G25" s="408"/>
      <c r="H25" s="408" t="s">
        <v>325</v>
      </c>
      <c r="I25" s="424"/>
    </row>
    <row r="26" spans="2:9" ht="9" customHeight="1" x14ac:dyDescent="0.2">
      <c r="B26" s="17"/>
      <c r="C26" s="8"/>
      <c r="D26" s="8"/>
      <c r="E26" s="8"/>
      <c r="F26" s="8"/>
      <c r="G26" s="8"/>
      <c r="H26" s="8"/>
      <c r="I26" s="18"/>
    </row>
    <row r="27" spans="2:9" x14ac:dyDescent="0.2">
      <c r="B27" s="412" t="s">
        <v>305</v>
      </c>
      <c r="C27" s="413"/>
      <c r="D27" s="413"/>
      <c r="E27" s="413"/>
      <c r="F27" s="413"/>
      <c r="G27" s="414"/>
      <c r="H27" s="410" t="s">
        <v>306</v>
      </c>
      <c r="I27" s="411"/>
    </row>
    <row r="28" spans="2:9" x14ac:dyDescent="0.2">
      <c r="B28" s="256" t="s">
        <v>3</v>
      </c>
      <c r="C28" s="409" t="s">
        <v>182</v>
      </c>
      <c r="D28" s="406"/>
      <c r="E28" s="406"/>
      <c r="F28" s="406"/>
      <c r="G28" s="407"/>
      <c r="H28" s="415" t="s">
        <v>310</v>
      </c>
      <c r="I28" s="416"/>
    </row>
    <row r="29" spans="2:9" x14ac:dyDescent="0.2">
      <c r="B29" s="256" t="s">
        <v>5</v>
      </c>
      <c r="C29" s="409" t="s">
        <v>332</v>
      </c>
      <c r="D29" s="406"/>
      <c r="E29" s="406"/>
      <c r="F29" s="406"/>
      <c r="G29" s="407"/>
      <c r="H29" s="417"/>
      <c r="I29" s="418"/>
    </row>
    <row r="30" spans="2:9" x14ac:dyDescent="0.2">
      <c r="B30" s="256" t="s">
        <v>7</v>
      </c>
      <c r="C30" s="409" t="s">
        <v>304</v>
      </c>
      <c r="D30" s="406"/>
      <c r="E30" s="406"/>
      <c r="F30" s="406"/>
      <c r="G30" s="407"/>
      <c r="H30" s="419"/>
      <c r="I30" s="420"/>
    </row>
    <row r="31" spans="2:9" ht="9" customHeight="1" x14ac:dyDescent="0.2">
      <c r="B31" s="17"/>
      <c r="C31" s="8"/>
      <c r="D31" s="8"/>
      <c r="E31" s="8"/>
      <c r="F31" s="8"/>
      <c r="G31" s="8"/>
      <c r="H31" s="8"/>
      <c r="I31" s="18"/>
    </row>
    <row r="32" spans="2:9" x14ac:dyDescent="0.2">
      <c r="B32" s="403" t="s">
        <v>42</v>
      </c>
      <c r="C32" s="404"/>
      <c r="D32" s="404"/>
      <c r="E32" s="404"/>
      <c r="F32" s="404"/>
      <c r="G32" s="404"/>
      <c r="H32" s="404"/>
      <c r="I32" s="421"/>
    </row>
    <row r="33" spans="2:9" ht="27" customHeight="1" x14ac:dyDescent="0.2">
      <c r="B33" s="362" t="s">
        <v>655</v>
      </c>
      <c r="C33" s="363"/>
      <c r="D33" s="363"/>
      <c r="E33" s="363"/>
      <c r="F33" s="363"/>
      <c r="G33" s="363"/>
      <c r="H33" s="363"/>
      <c r="I33" s="364"/>
    </row>
    <row r="34" spans="2:9" ht="9" customHeight="1" x14ac:dyDescent="0.2">
      <c r="B34" s="17"/>
      <c r="C34" s="8"/>
      <c r="D34" s="8"/>
      <c r="E34" s="8"/>
      <c r="F34" s="8"/>
      <c r="G34" s="8"/>
      <c r="H34" s="8"/>
      <c r="I34" s="18"/>
    </row>
    <row r="35" spans="2:9" x14ac:dyDescent="0.2">
      <c r="B35" s="403" t="s">
        <v>43</v>
      </c>
      <c r="C35" s="404"/>
      <c r="D35" s="404"/>
      <c r="E35" s="8"/>
      <c r="F35" s="404" t="s">
        <v>44</v>
      </c>
      <c r="G35" s="404"/>
      <c r="H35" s="8"/>
      <c r="I35" s="110" t="s">
        <v>45</v>
      </c>
    </row>
    <row r="36" spans="2:9" ht="12.75" customHeight="1" x14ac:dyDescent="0.2">
      <c r="B36" s="405" t="s">
        <v>337</v>
      </c>
      <c r="C36" s="406"/>
      <c r="D36" s="407"/>
      <c r="E36" s="8"/>
      <c r="F36" s="408" t="s">
        <v>337</v>
      </c>
      <c r="G36" s="408"/>
      <c r="H36" s="8"/>
      <c r="I36" s="114" t="s">
        <v>40</v>
      </c>
    </row>
    <row r="37" spans="2:9" ht="13.5" customHeight="1" x14ac:dyDescent="0.2">
      <c r="B37" s="17"/>
      <c r="C37" s="8"/>
      <c r="D37" s="8"/>
      <c r="E37" s="8"/>
      <c r="F37" s="6"/>
      <c r="G37" s="8"/>
      <c r="H37" s="8"/>
      <c r="I37" s="18"/>
    </row>
    <row r="38" spans="2:9" x14ac:dyDescent="0.2">
      <c r="B38" s="394" t="s">
        <v>46</v>
      </c>
      <c r="C38" s="395"/>
      <c r="D38" s="395"/>
      <c r="E38" s="395"/>
      <c r="F38" s="395"/>
      <c r="G38" s="395"/>
      <c r="H38" s="395"/>
      <c r="I38" s="396"/>
    </row>
    <row r="39" spans="2:9" x14ac:dyDescent="0.2">
      <c r="B39" s="397" t="s">
        <v>185</v>
      </c>
      <c r="C39" s="398"/>
      <c r="D39" s="398"/>
      <c r="E39" s="398"/>
      <c r="F39" s="398"/>
      <c r="G39" s="398"/>
      <c r="H39" s="398"/>
      <c r="I39" s="399"/>
    </row>
    <row r="40" spans="2:9" x14ac:dyDescent="0.2">
      <c r="B40" s="400"/>
      <c r="C40" s="401"/>
      <c r="D40" s="401"/>
      <c r="E40" s="401"/>
      <c r="F40" s="401"/>
      <c r="G40" s="401"/>
      <c r="H40" s="401"/>
      <c r="I40" s="402"/>
    </row>
    <row r="41" spans="2:9" x14ac:dyDescent="0.2">
      <c r="B41" s="400"/>
      <c r="C41" s="401"/>
      <c r="D41" s="401"/>
      <c r="E41" s="401"/>
      <c r="F41" s="401"/>
      <c r="G41" s="401"/>
      <c r="H41" s="401"/>
      <c r="I41" s="402"/>
    </row>
    <row r="42" spans="2:9" ht="9" customHeight="1" thickBot="1" x14ac:dyDescent="0.25">
      <c r="B42" s="17"/>
      <c r="C42" s="8"/>
      <c r="D42" s="8"/>
      <c r="E42" s="8"/>
      <c r="F42" s="8"/>
      <c r="G42" s="8"/>
      <c r="H42" s="8"/>
      <c r="I42" s="18"/>
    </row>
    <row r="43" spans="2:9" x14ac:dyDescent="0.2">
      <c r="B43" s="443" t="s">
        <v>47</v>
      </c>
      <c r="C43" s="444"/>
      <c r="D43" s="444"/>
      <c r="E43" s="444"/>
      <c r="F43" s="445"/>
      <c r="G43" s="445"/>
      <c r="H43" s="445"/>
      <c r="I43" s="446"/>
    </row>
    <row r="44" spans="2:9" x14ac:dyDescent="0.2">
      <c r="B44" s="447" t="s">
        <v>656</v>
      </c>
      <c r="C44" s="448"/>
      <c r="D44" s="448"/>
      <c r="E44" s="448"/>
      <c r="F44" s="448"/>
      <c r="G44" s="448"/>
      <c r="H44" s="448"/>
      <c r="I44" s="449"/>
    </row>
    <row r="45" spans="2:9" x14ac:dyDescent="0.2">
      <c r="B45" s="437" t="s">
        <v>251</v>
      </c>
      <c r="C45" s="438"/>
      <c r="D45" s="438"/>
      <c r="E45" s="438"/>
      <c r="F45" s="438"/>
      <c r="G45" s="438"/>
      <c r="H45" s="438"/>
      <c r="I45" s="439"/>
    </row>
    <row r="46" spans="2:9" ht="27.75" customHeight="1" x14ac:dyDescent="0.2">
      <c r="B46" s="437" t="s">
        <v>181</v>
      </c>
      <c r="C46" s="438"/>
      <c r="D46" s="438"/>
      <c r="E46" s="438"/>
      <c r="F46" s="438"/>
      <c r="G46" s="438"/>
      <c r="H46" s="438"/>
      <c r="I46" s="439"/>
    </row>
    <row r="47" spans="2:9" ht="30" customHeight="1" x14ac:dyDescent="0.2">
      <c r="B47" s="437" t="s">
        <v>657</v>
      </c>
      <c r="C47" s="438"/>
      <c r="D47" s="438"/>
      <c r="E47" s="438"/>
      <c r="F47" s="438"/>
      <c r="G47" s="438"/>
      <c r="H47" s="438"/>
      <c r="I47" s="439"/>
    </row>
    <row r="48" spans="2:9" ht="55.5" customHeight="1" thickBot="1" x14ac:dyDescent="0.25">
      <c r="B48" s="440" t="s">
        <v>326</v>
      </c>
      <c r="C48" s="441"/>
      <c r="D48" s="441"/>
      <c r="E48" s="441"/>
      <c r="F48" s="441"/>
      <c r="G48" s="441"/>
      <c r="H48" s="441"/>
      <c r="I48" s="442"/>
    </row>
    <row r="49" spans="2:2" x14ac:dyDescent="0.2">
      <c r="B49" s="117"/>
    </row>
  </sheetData>
  <mergeCells count="49">
    <mergeCell ref="B10:D10"/>
    <mergeCell ref="E10:G10"/>
    <mergeCell ref="B46:I46"/>
    <mergeCell ref="B48:I48"/>
    <mergeCell ref="B47:I47"/>
    <mergeCell ref="C30:G30"/>
    <mergeCell ref="B32:I32"/>
    <mergeCell ref="B33:I33"/>
    <mergeCell ref="B43:I43"/>
    <mergeCell ref="B44:I44"/>
    <mergeCell ref="B45:I45"/>
    <mergeCell ref="B41:I41"/>
    <mergeCell ref="C11:D11"/>
    <mergeCell ref="E11:G11"/>
    <mergeCell ref="I11:I15"/>
    <mergeCell ref="C12:D12"/>
    <mergeCell ref="B2:H2"/>
    <mergeCell ref="B3:H3"/>
    <mergeCell ref="B5:D5"/>
    <mergeCell ref="F5:G5"/>
    <mergeCell ref="I6:I8"/>
    <mergeCell ref="E12:G12"/>
    <mergeCell ref="E13:G13"/>
    <mergeCell ref="C14:D14"/>
    <mergeCell ref="E14:G14"/>
    <mergeCell ref="C15:D15"/>
    <mergeCell ref="E15:G15"/>
    <mergeCell ref="C29:G29"/>
    <mergeCell ref="H27:I27"/>
    <mergeCell ref="B27:G27"/>
    <mergeCell ref="H28:I30"/>
    <mergeCell ref="B17:I17"/>
    <mergeCell ref="B18:I18"/>
    <mergeCell ref="B20:I20"/>
    <mergeCell ref="B21:I21"/>
    <mergeCell ref="B23:G23"/>
    <mergeCell ref="H23:I23"/>
    <mergeCell ref="C24:G24"/>
    <mergeCell ref="H24:I24"/>
    <mergeCell ref="C25:G25"/>
    <mergeCell ref="H25:I25"/>
    <mergeCell ref="C28:G28"/>
    <mergeCell ref="B38:I38"/>
    <mergeCell ref="B39:I39"/>
    <mergeCell ref="B40:I40"/>
    <mergeCell ref="B35:D35"/>
    <mergeCell ref="F35:G35"/>
    <mergeCell ref="B36:D36"/>
    <mergeCell ref="F36:G36"/>
  </mergeCells>
  <pageMargins left="0.25" right="0.25" top="0.75" bottom="0.75" header="0.3" footer="0.3"/>
  <pageSetup paperSize="9" scale="91" fitToHeight="0" orientation="portrait" r:id="rId1"/>
  <rowBreaks count="1" manualBreakCount="1">
    <brk id="48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5</xdr:col>
                    <xdr:colOff>66675</xdr:colOff>
                    <xdr:row>5</xdr:row>
                    <xdr:rowOff>28575</xdr:rowOff>
                  </from>
                  <to>
                    <xdr:col>5</xdr:col>
                    <xdr:colOff>247650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6</xdr:row>
                    <xdr:rowOff>9525</xdr:rowOff>
                  </from>
                  <to>
                    <xdr:col>5</xdr:col>
                    <xdr:colOff>247650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Option Button 4">
              <controlPr defaultSize="0" autoFill="0" autoLine="0" autoPict="0">
                <anchor moveWithCells="1">
                  <from>
                    <xdr:col>1</xdr:col>
                    <xdr:colOff>57150</xdr:colOff>
                    <xdr:row>5</xdr:row>
                    <xdr:rowOff>0</xdr:rowOff>
                  </from>
                  <to>
                    <xdr:col>1</xdr:col>
                    <xdr:colOff>238125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1" r:id="rId7" name="Option Button 143">
              <controlPr defaultSize="0" autoFill="0" autoLine="0" autoPict="0">
                <anchor moveWithCells="1">
                  <from>
                    <xdr:col>1</xdr:col>
                    <xdr:colOff>57150</xdr:colOff>
                    <xdr:row>6</xdr:row>
                    <xdr:rowOff>28575</xdr:rowOff>
                  </from>
                  <to>
                    <xdr:col>1</xdr:col>
                    <xdr:colOff>238125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2" r:id="rId8" name="Option Button 144">
              <controlPr defaultSize="0" autoFill="0" autoLine="0" autoPict="0">
                <anchor moveWithCells="1">
                  <from>
                    <xdr:col>1</xdr:col>
                    <xdr:colOff>47625</xdr:colOff>
                    <xdr:row>7</xdr:row>
                    <xdr:rowOff>19050</xdr:rowOff>
                  </from>
                  <to>
                    <xdr:col>1</xdr:col>
                    <xdr:colOff>228600</xdr:colOff>
                    <xdr:row>7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52"/>
  <sheetViews>
    <sheetView showGridLines="0" zoomScaleNormal="100" zoomScaleSheetLayoutView="100" workbookViewId="0">
      <selection activeCell="I37" sqref="I37"/>
    </sheetView>
  </sheetViews>
  <sheetFormatPr defaultRowHeight="12.75" x14ac:dyDescent="0.2"/>
  <cols>
    <col min="1" max="1" width="1" style="5" customWidth="1"/>
    <col min="2" max="2" width="4.140625" style="5" customWidth="1"/>
    <col min="3" max="3" width="15.85546875" style="5" customWidth="1"/>
    <col min="4" max="4" width="28.85546875" style="5" customWidth="1"/>
    <col min="5" max="5" width="1.28515625" style="5" customWidth="1"/>
    <col min="6" max="6" width="4.7109375" style="5" customWidth="1"/>
    <col min="7" max="7" width="20.5703125" style="5" customWidth="1"/>
    <col min="8" max="8" width="1.28515625" style="5" customWidth="1"/>
    <col min="9" max="9" width="27.85546875" style="5" customWidth="1"/>
    <col min="10" max="10" width="2" style="5" customWidth="1"/>
    <col min="11" max="16384" width="9.140625" style="5"/>
  </cols>
  <sheetData>
    <row r="1" spans="2:9" ht="4.5" customHeight="1" thickBot="1" x14ac:dyDescent="0.25"/>
    <row r="2" spans="2:9" x14ac:dyDescent="0.2">
      <c r="B2" s="425" t="s">
        <v>19</v>
      </c>
      <c r="C2" s="426"/>
      <c r="D2" s="426"/>
      <c r="E2" s="426"/>
      <c r="F2" s="426"/>
      <c r="G2" s="426"/>
      <c r="H2" s="427"/>
      <c r="I2" s="109" t="s">
        <v>20</v>
      </c>
    </row>
    <row r="3" spans="2:9" ht="18.75" thickBot="1" x14ac:dyDescent="0.3">
      <c r="B3" s="428" t="s">
        <v>317</v>
      </c>
      <c r="C3" s="429"/>
      <c r="D3" s="429"/>
      <c r="E3" s="429"/>
      <c r="F3" s="429"/>
      <c r="G3" s="429"/>
      <c r="H3" s="430"/>
      <c r="I3" s="277">
        <v>1</v>
      </c>
    </row>
    <row r="4" spans="2:9" ht="9" customHeight="1" x14ac:dyDescent="0.2">
      <c r="B4" s="17"/>
      <c r="C4" s="8"/>
      <c r="D4" s="8"/>
      <c r="E4" s="8"/>
      <c r="F4" s="8"/>
      <c r="G4" s="8"/>
      <c r="H4" s="8"/>
      <c r="I4" s="18"/>
    </row>
    <row r="5" spans="2:9" ht="24" customHeight="1" x14ac:dyDescent="0.2">
      <c r="B5" s="431" t="s">
        <v>335</v>
      </c>
      <c r="C5" s="432"/>
      <c r="D5" s="433"/>
      <c r="E5" s="8"/>
      <c r="F5" s="404" t="s">
        <v>21</v>
      </c>
      <c r="G5" s="404"/>
      <c r="H5" s="8"/>
      <c r="I5" s="110" t="s">
        <v>22</v>
      </c>
    </row>
    <row r="6" spans="2:9" x14ac:dyDescent="0.2">
      <c r="B6" s="115">
        <v>1</v>
      </c>
      <c r="C6" s="108" t="s">
        <v>23</v>
      </c>
      <c r="D6" s="108" t="s">
        <v>183</v>
      </c>
      <c r="E6" s="8"/>
      <c r="F6" s="116" t="b">
        <v>1</v>
      </c>
      <c r="G6" s="108" t="s">
        <v>24</v>
      </c>
      <c r="H6" s="8"/>
      <c r="I6" s="434" t="s">
        <v>49</v>
      </c>
    </row>
    <row r="7" spans="2:9" x14ac:dyDescent="0.2">
      <c r="B7" s="115" t="b">
        <v>0</v>
      </c>
      <c r="C7" s="108" t="s">
        <v>26</v>
      </c>
      <c r="D7" s="108" t="s">
        <v>184</v>
      </c>
      <c r="E7" s="8"/>
      <c r="F7" s="116" t="b">
        <v>1</v>
      </c>
      <c r="G7" s="108" t="s">
        <v>27</v>
      </c>
      <c r="H7" s="8"/>
      <c r="I7" s="435"/>
    </row>
    <row r="8" spans="2:9" x14ac:dyDescent="0.2">
      <c r="B8" s="115" t="b">
        <v>0</v>
      </c>
      <c r="C8" s="108" t="s">
        <v>28</v>
      </c>
      <c r="D8" s="108" t="s">
        <v>29</v>
      </c>
      <c r="E8" s="8"/>
      <c r="F8" s="116" t="b">
        <v>0</v>
      </c>
      <c r="G8" s="108"/>
      <c r="H8" s="8"/>
      <c r="I8" s="436"/>
    </row>
    <row r="9" spans="2:9" ht="13.5" customHeight="1" x14ac:dyDescent="0.2">
      <c r="B9" s="17" t="s">
        <v>336</v>
      </c>
      <c r="C9" s="8"/>
      <c r="D9" s="8"/>
      <c r="E9" s="8"/>
      <c r="F9" s="8"/>
      <c r="G9" s="8"/>
      <c r="H9" s="8"/>
      <c r="I9" s="18"/>
    </row>
    <row r="10" spans="2:9" x14ac:dyDescent="0.2">
      <c r="B10" s="394" t="s">
        <v>30</v>
      </c>
      <c r="C10" s="395"/>
      <c r="D10" s="395"/>
      <c r="E10" s="395" t="s">
        <v>31</v>
      </c>
      <c r="F10" s="404"/>
      <c r="G10" s="404"/>
      <c r="H10" s="8"/>
      <c r="I10" s="110" t="s">
        <v>32</v>
      </c>
    </row>
    <row r="11" spans="2:9" x14ac:dyDescent="0.2">
      <c r="B11" s="256" t="s">
        <v>33</v>
      </c>
      <c r="C11" s="409" t="s">
        <v>50</v>
      </c>
      <c r="D11" s="407"/>
      <c r="E11" s="408" t="s">
        <v>34</v>
      </c>
      <c r="F11" s="408"/>
      <c r="G11" s="408"/>
      <c r="H11" s="8"/>
      <c r="I11" s="434" t="s">
        <v>69</v>
      </c>
    </row>
    <row r="12" spans="2:9" x14ac:dyDescent="0.2">
      <c r="B12" s="256"/>
      <c r="C12" s="409"/>
      <c r="D12" s="407"/>
      <c r="E12" s="408"/>
      <c r="F12" s="408"/>
      <c r="G12" s="408"/>
      <c r="H12" s="8"/>
      <c r="I12" s="435"/>
    </row>
    <row r="13" spans="2:9" x14ac:dyDescent="0.2">
      <c r="B13" s="256"/>
      <c r="C13" s="409"/>
      <c r="D13" s="407"/>
      <c r="E13" s="408"/>
      <c r="F13" s="408"/>
      <c r="G13" s="408"/>
      <c r="H13" s="8"/>
      <c r="I13" s="435"/>
    </row>
    <row r="14" spans="2:9" x14ac:dyDescent="0.2">
      <c r="B14" s="256"/>
      <c r="C14" s="409"/>
      <c r="D14" s="407"/>
      <c r="E14" s="408"/>
      <c r="F14" s="408"/>
      <c r="G14" s="408"/>
      <c r="H14" s="8"/>
      <c r="I14" s="435"/>
    </row>
    <row r="15" spans="2:9" x14ac:dyDescent="0.2">
      <c r="B15" s="256"/>
      <c r="C15" s="409"/>
      <c r="D15" s="407"/>
      <c r="E15" s="408"/>
      <c r="F15" s="408"/>
      <c r="G15" s="408"/>
      <c r="H15" s="8"/>
      <c r="I15" s="436"/>
    </row>
    <row r="16" spans="2:9" ht="9" customHeight="1" x14ac:dyDescent="0.2">
      <c r="B16" s="17"/>
      <c r="C16" s="8"/>
      <c r="D16" s="8"/>
      <c r="E16" s="8"/>
      <c r="F16" s="8"/>
      <c r="G16" s="8"/>
      <c r="H16" s="8"/>
      <c r="I16" s="18"/>
    </row>
    <row r="17" spans="2:9" x14ac:dyDescent="0.2">
      <c r="B17" s="394" t="s">
        <v>35</v>
      </c>
      <c r="C17" s="395"/>
      <c r="D17" s="395"/>
      <c r="E17" s="395"/>
      <c r="F17" s="404"/>
      <c r="G17" s="404"/>
      <c r="H17" s="404"/>
      <c r="I17" s="421"/>
    </row>
    <row r="18" spans="2:9" ht="27" customHeight="1" x14ac:dyDescent="0.2">
      <c r="B18" s="362" t="s">
        <v>287</v>
      </c>
      <c r="C18" s="363"/>
      <c r="D18" s="363"/>
      <c r="E18" s="363"/>
      <c r="F18" s="363"/>
      <c r="G18" s="363"/>
      <c r="H18" s="363"/>
      <c r="I18" s="364"/>
    </row>
    <row r="19" spans="2:9" ht="9" customHeight="1" x14ac:dyDescent="0.2">
      <c r="B19" s="17"/>
      <c r="C19" s="8"/>
      <c r="D19" s="8"/>
      <c r="E19" s="8"/>
      <c r="F19" s="8"/>
      <c r="G19" s="8"/>
      <c r="H19" s="8"/>
      <c r="I19" s="18"/>
    </row>
    <row r="20" spans="2:9" x14ac:dyDescent="0.2">
      <c r="B20" s="394" t="s">
        <v>36</v>
      </c>
      <c r="C20" s="395"/>
      <c r="D20" s="395"/>
      <c r="E20" s="395"/>
      <c r="F20" s="404"/>
      <c r="G20" s="404"/>
      <c r="H20" s="404"/>
      <c r="I20" s="421"/>
    </row>
    <row r="21" spans="2:9" ht="27" customHeight="1" x14ac:dyDescent="0.2">
      <c r="B21" s="362" t="s">
        <v>65</v>
      </c>
      <c r="C21" s="363"/>
      <c r="D21" s="363"/>
      <c r="E21" s="363"/>
      <c r="F21" s="363"/>
      <c r="G21" s="363"/>
      <c r="H21" s="363"/>
      <c r="I21" s="364"/>
    </row>
    <row r="22" spans="2:9" ht="9" customHeight="1" x14ac:dyDescent="0.2">
      <c r="B22" s="17"/>
      <c r="C22" s="8"/>
      <c r="D22" s="8"/>
      <c r="E22" s="8"/>
      <c r="F22" s="8"/>
      <c r="G22" s="8"/>
      <c r="H22" s="8"/>
      <c r="I22" s="18"/>
    </row>
    <row r="23" spans="2:9" x14ac:dyDescent="0.2">
      <c r="B23" s="412" t="s">
        <v>37</v>
      </c>
      <c r="C23" s="413"/>
      <c r="D23" s="413"/>
      <c r="E23" s="413"/>
      <c r="F23" s="422"/>
      <c r="G23" s="423"/>
      <c r="H23" s="410" t="s">
        <v>38</v>
      </c>
      <c r="I23" s="411"/>
    </row>
    <row r="24" spans="2:9" x14ac:dyDescent="0.2">
      <c r="B24" s="256" t="s">
        <v>33</v>
      </c>
      <c r="C24" s="408" t="s">
        <v>284</v>
      </c>
      <c r="D24" s="408"/>
      <c r="E24" s="408"/>
      <c r="F24" s="408"/>
      <c r="G24" s="408"/>
      <c r="H24" s="408" t="s">
        <v>40</v>
      </c>
      <c r="I24" s="424"/>
    </row>
    <row r="25" spans="2:9" x14ac:dyDescent="0.2">
      <c r="B25" s="256" t="s">
        <v>41</v>
      </c>
      <c r="C25" s="408" t="s">
        <v>64</v>
      </c>
      <c r="D25" s="408"/>
      <c r="E25" s="408"/>
      <c r="F25" s="408"/>
      <c r="G25" s="408"/>
      <c r="H25" s="408" t="s">
        <v>325</v>
      </c>
      <c r="I25" s="424"/>
    </row>
    <row r="26" spans="2:9" x14ac:dyDescent="0.2">
      <c r="B26" s="256" t="s">
        <v>48</v>
      </c>
      <c r="C26" s="408" t="s">
        <v>187</v>
      </c>
      <c r="D26" s="408"/>
      <c r="E26" s="408"/>
      <c r="F26" s="408"/>
      <c r="G26" s="408"/>
      <c r="H26" s="408" t="s">
        <v>325</v>
      </c>
      <c r="I26" s="424"/>
    </row>
    <row r="27" spans="2:9" ht="9" customHeight="1" x14ac:dyDescent="0.2">
      <c r="B27" s="17"/>
      <c r="C27" s="8"/>
      <c r="D27" s="8"/>
      <c r="E27" s="8"/>
      <c r="F27" s="8"/>
      <c r="G27" s="8"/>
      <c r="H27" s="8"/>
      <c r="I27" s="18"/>
    </row>
    <row r="28" spans="2:9" x14ac:dyDescent="0.2">
      <c r="B28" s="412" t="s">
        <v>305</v>
      </c>
      <c r="C28" s="413"/>
      <c r="D28" s="413"/>
      <c r="E28" s="413"/>
      <c r="F28" s="413"/>
      <c r="G28" s="414"/>
      <c r="H28" s="410" t="s">
        <v>306</v>
      </c>
      <c r="I28" s="411"/>
    </row>
    <row r="29" spans="2:9" x14ac:dyDescent="0.2">
      <c r="B29" s="256" t="s">
        <v>3</v>
      </c>
      <c r="C29" s="409" t="s">
        <v>182</v>
      </c>
      <c r="D29" s="406"/>
      <c r="E29" s="406"/>
      <c r="F29" s="406"/>
      <c r="G29" s="407"/>
      <c r="H29" s="415" t="s">
        <v>310</v>
      </c>
      <c r="I29" s="416"/>
    </row>
    <row r="30" spans="2:9" x14ac:dyDescent="0.2">
      <c r="B30" s="256" t="s">
        <v>5</v>
      </c>
      <c r="C30" s="409" t="s">
        <v>332</v>
      </c>
      <c r="D30" s="406"/>
      <c r="E30" s="406"/>
      <c r="F30" s="406"/>
      <c r="G30" s="407"/>
      <c r="H30" s="417"/>
      <c r="I30" s="418"/>
    </row>
    <row r="31" spans="2:9" x14ac:dyDescent="0.2">
      <c r="B31" s="256" t="s">
        <v>7</v>
      </c>
      <c r="C31" s="409" t="s">
        <v>304</v>
      </c>
      <c r="D31" s="406"/>
      <c r="E31" s="406"/>
      <c r="F31" s="406"/>
      <c r="G31" s="407"/>
      <c r="H31" s="419"/>
      <c r="I31" s="420"/>
    </row>
    <row r="32" spans="2:9" ht="9" customHeight="1" x14ac:dyDescent="0.2">
      <c r="B32" s="17"/>
      <c r="C32" s="8"/>
      <c r="D32" s="8"/>
      <c r="E32" s="8"/>
      <c r="F32" s="8"/>
      <c r="G32" s="8"/>
      <c r="H32" s="8"/>
      <c r="I32" s="18"/>
    </row>
    <row r="33" spans="2:9" x14ac:dyDescent="0.2">
      <c r="B33" s="394" t="s">
        <v>42</v>
      </c>
      <c r="C33" s="395"/>
      <c r="D33" s="395"/>
      <c r="E33" s="395"/>
      <c r="F33" s="404"/>
      <c r="G33" s="404"/>
      <c r="H33" s="404"/>
      <c r="I33" s="421"/>
    </row>
    <row r="34" spans="2:9" ht="27" customHeight="1" x14ac:dyDescent="0.2">
      <c r="B34" s="362" t="s">
        <v>655</v>
      </c>
      <c r="C34" s="363"/>
      <c r="D34" s="363"/>
      <c r="E34" s="363"/>
      <c r="F34" s="363"/>
      <c r="G34" s="363"/>
      <c r="H34" s="363"/>
      <c r="I34" s="364"/>
    </row>
    <row r="35" spans="2:9" ht="9" customHeight="1" x14ac:dyDescent="0.2">
      <c r="B35" s="17"/>
      <c r="C35" s="8"/>
      <c r="D35" s="8"/>
      <c r="E35" s="8"/>
      <c r="F35" s="8"/>
      <c r="G35" s="8"/>
      <c r="H35" s="8"/>
      <c r="I35" s="18"/>
    </row>
    <row r="36" spans="2:9" x14ac:dyDescent="0.2">
      <c r="B36" s="403" t="s">
        <v>43</v>
      </c>
      <c r="C36" s="404"/>
      <c r="D36" s="404"/>
      <c r="E36" s="8"/>
      <c r="F36" s="404" t="s">
        <v>44</v>
      </c>
      <c r="G36" s="404"/>
      <c r="H36" s="8"/>
      <c r="I36" s="110" t="s">
        <v>45</v>
      </c>
    </row>
    <row r="37" spans="2:9" ht="25.5" customHeight="1" x14ac:dyDescent="0.2">
      <c r="B37" s="362" t="s">
        <v>321</v>
      </c>
      <c r="C37" s="363"/>
      <c r="D37" s="453"/>
      <c r="E37" s="8"/>
      <c r="F37" s="454" t="s">
        <v>73</v>
      </c>
      <c r="G37" s="455"/>
      <c r="H37" s="8"/>
      <c r="I37" s="346" t="s">
        <v>40</v>
      </c>
    </row>
    <row r="38" spans="2:9" ht="9" customHeight="1" x14ac:dyDescent="0.2">
      <c r="B38" s="17"/>
      <c r="C38" s="8"/>
      <c r="D38" s="8"/>
      <c r="E38" s="8"/>
      <c r="F38" s="8"/>
      <c r="G38" s="8"/>
      <c r="H38" s="8"/>
      <c r="I38" s="18"/>
    </row>
    <row r="39" spans="2:9" x14ac:dyDescent="0.2">
      <c r="B39" s="394" t="s">
        <v>46</v>
      </c>
      <c r="C39" s="395"/>
      <c r="D39" s="395"/>
      <c r="E39" s="395"/>
      <c r="F39" s="395"/>
      <c r="G39" s="395"/>
      <c r="H39" s="395"/>
      <c r="I39" s="396"/>
    </row>
    <row r="40" spans="2:9" x14ac:dyDescent="0.2">
      <c r="B40" s="397" t="s">
        <v>186</v>
      </c>
      <c r="C40" s="398"/>
      <c r="D40" s="398"/>
      <c r="E40" s="398"/>
      <c r="F40" s="398"/>
      <c r="G40" s="398"/>
      <c r="H40" s="398"/>
      <c r="I40" s="399"/>
    </row>
    <row r="41" spans="2:9" x14ac:dyDescent="0.2">
      <c r="B41" s="400"/>
      <c r="C41" s="401"/>
      <c r="D41" s="401"/>
      <c r="E41" s="401"/>
      <c r="F41" s="401"/>
      <c r="G41" s="401"/>
      <c r="H41" s="401"/>
      <c r="I41" s="402"/>
    </row>
    <row r="42" spans="2:9" x14ac:dyDescent="0.2">
      <c r="B42" s="400"/>
      <c r="C42" s="401"/>
      <c r="D42" s="401"/>
      <c r="E42" s="401"/>
      <c r="F42" s="401"/>
      <c r="G42" s="401"/>
      <c r="H42" s="401"/>
      <c r="I42" s="402"/>
    </row>
    <row r="43" spans="2:9" ht="9" customHeight="1" thickBot="1" x14ac:dyDescent="0.25">
      <c r="B43" s="17"/>
      <c r="C43" s="8"/>
      <c r="D43" s="8"/>
      <c r="E43" s="8"/>
      <c r="F43" s="8"/>
      <c r="G43" s="8"/>
      <c r="H43" s="8"/>
      <c r="I43" s="18"/>
    </row>
    <row r="44" spans="2:9" x14ac:dyDescent="0.2">
      <c r="B44" s="443" t="s">
        <v>47</v>
      </c>
      <c r="C44" s="444"/>
      <c r="D44" s="444"/>
      <c r="E44" s="444"/>
      <c r="F44" s="445"/>
      <c r="G44" s="445"/>
      <c r="H44" s="445"/>
      <c r="I44" s="446"/>
    </row>
    <row r="45" spans="2:9" x14ac:dyDescent="0.2">
      <c r="B45" s="447" t="s">
        <v>252</v>
      </c>
      <c r="C45" s="448"/>
      <c r="D45" s="448"/>
      <c r="E45" s="448"/>
      <c r="F45" s="448"/>
      <c r="G45" s="448"/>
      <c r="H45" s="448"/>
      <c r="I45" s="449"/>
    </row>
    <row r="46" spans="2:9" x14ac:dyDescent="0.2">
      <c r="B46" s="447" t="s">
        <v>51</v>
      </c>
      <c r="C46" s="448"/>
      <c r="D46" s="448"/>
      <c r="E46" s="448"/>
      <c r="F46" s="448"/>
      <c r="G46" s="448"/>
      <c r="H46" s="448"/>
      <c r="I46" s="449"/>
    </row>
    <row r="47" spans="2:9" x14ac:dyDescent="0.2">
      <c r="B47" s="111" t="s">
        <v>66</v>
      </c>
      <c r="C47" s="112"/>
      <c r="D47" s="112"/>
      <c r="E47" s="112"/>
      <c r="F47" s="112"/>
      <c r="G47" s="112"/>
      <c r="H47" s="112"/>
      <c r="I47" s="113"/>
    </row>
    <row r="48" spans="2:9" x14ac:dyDescent="0.2">
      <c r="B48" s="111" t="s">
        <v>249</v>
      </c>
      <c r="C48" s="112"/>
      <c r="D48" s="112"/>
      <c r="E48" s="112"/>
      <c r="F48" s="112"/>
      <c r="G48" s="112"/>
      <c r="H48" s="112"/>
      <c r="I48" s="113"/>
    </row>
    <row r="49" spans="2:9" x14ac:dyDescent="0.2">
      <c r="B49" s="447" t="s">
        <v>285</v>
      </c>
      <c r="C49" s="448"/>
      <c r="D49" s="448"/>
      <c r="E49" s="448"/>
      <c r="F49" s="448"/>
      <c r="G49" s="448"/>
      <c r="H49" s="448"/>
      <c r="I49" s="449"/>
    </row>
    <row r="50" spans="2:9" ht="13.5" customHeight="1" x14ac:dyDescent="0.2">
      <c r="B50" s="447"/>
      <c r="C50" s="448"/>
      <c r="D50" s="448"/>
      <c r="E50" s="448"/>
      <c r="F50" s="448"/>
      <c r="G50" s="448"/>
      <c r="H50" s="448"/>
      <c r="I50" s="449"/>
    </row>
    <row r="51" spans="2:9" x14ac:dyDescent="0.2">
      <c r="B51" s="437" t="s">
        <v>253</v>
      </c>
      <c r="C51" s="438"/>
      <c r="D51" s="438"/>
      <c r="E51" s="438"/>
      <c r="F51" s="438"/>
      <c r="G51" s="438"/>
      <c r="H51" s="438"/>
      <c r="I51" s="439"/>
    </row>
    <row r="52" spans="2:9" ht="13.5" thickBot="1" x14ac:dyDescent="0.25">
      <c r="B52" s="450"/>
      <c r="C52" s="451"/>
      <c r="D52" s="451"/>
      <c r="E52" s="451"/>
      <c r="F52" s="451"/>
      <c r="G52" s="451"/>
      <c r="H52" s="451"/>
      <c r="I52" s="452"/>
    </row>
  </sheetData>
  <mergeCells count="52">
    <mergeCell ref="E11:G11"/>
    <mergeCell ref="H28:I28"/>
    <mergeCell ref="B17:I17"/>
    <mergeCell ref="B18:I18"/>
    <mergeCell ref="F5:G5"/>
    <mergeCell ref="C11:D11"/>
    <mergeCell ref="I11:I15"/>
    <mergeCell ref="C14:D14"/>
    <mergeCell ref="C15:D15"/>
    <mergeCell ref="E13:G13"/>
    <mergeCell ref="E12:G12"/>
    <mergeCell ref="C12:D12"/>
    <mergeCell ref="B20:I20"/>
    <mergeCell ref="B21:I21"/>
    <mergeCell ref="H24:I24"/>
    <mergeCell ref="B23:G23"/>
    <mergeCell ref="B2:H2"/>
    <mergeCell ref="B3:H3"/>
    <mergeCell ref="I6:I8"/>
    <mergeCell ref="B10:D10"/>
    <mergeCell ref="E10:G10"/>
    <mergeCell ref="B5:D5"/>
    <mergeCell ref="C13:D13"/>
    <mergeCell ref="B41:I41"/>
    <mergeCell ref="H29:I31"/>
    <mergeCell ref="C30:G30"/>
    <mergeCell ref="C26:G26"/>
    <mergeCell ref="H26:I26"/>
    <mergeCell ref="H25:I25"/>
    <mergeCell ref="B28:G28"/>
    <mergeCell ref="C25:G25"/>
    <mergeCell ref="E14:G14"/>
    <mergeCell ref="E15:G15"/>
    <mergeCell ref="H23:I23"/>
    <mergeCell ref="C24:G24"/>
    <mergeCell ref="C29:G29"/>
    <mergeCell ref="C31:G31"/>
    <mergeCell ref="B36:D36"/>
    <mergeCell ref="B33:I33"/>
    <mergeCell ref="B34:I34"/>
    <mergeCell ref="F36:G36"/>
    <mergeCell ref="B52:I52"/>
    <mergeCell ref="B37:D37"/>
    <mergeCell ref="F37:G37"/>
    <mergeCell ref="B45:I45"/>
    <mergeCell ref="B46:I46"/>
    <mergeCell ref="B39:I39"/>
    <mergeCell ref="B40:I40"/>
    <mergeCell ref="B44:I44"/>
    <mergeCell ref="B42:I42"/>
    <mergeCell ref="B49:I50"/>
    <mergeCell ref="B51:I51"/>
  </mergeCells>
  <phoneticPr fontId="0" type="noConversion"/>
  <pageMargins left="0.25" right="0.25" top="0.75" bottom="0.75" header="0.3" footer="0.3"/>
  <pageSetup paperSize="9" scale="9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5</xdr:row>
                    <xdr:rowOff>9525</xdr:rowOff>
                  </from>
                  <to>
                    <xdr:col>5</xdr:col>
                    <xdr:colOff>257175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5</xdr:col>
                    <xdr:colOff>38100</xdr:colOff>
                    <xdr:row>6</xdr:row>
                    <xdr:rowOff>9525</xdr:rowOff>
                  </from>
                  <to>
                    <xdr:col>5</xdr:col>
                    <xdr:colOff>257175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Option Button 6">
              <controlPr defaultSize="0" autoFill="0" autoLine="0" autoPict="0">
                <anchor moveWithCells="1">
                  <from>
                    <xdr:col>1</xdr:col>
                    <xdr:colOff>66675</xdr:colOff>
                    <xdr:row>5</xdr:row>
                    <xdr:rowOff>9525</xdr:rowOff>
                  </from>
                  <to>
                    <xdr:col>2</xdr:col>
                    <xdr:colOff>9525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Option Button 7">
              <controlPr defaultSize="0" autoFill="0" autoLine="0" autoPict="0">
                <anchor moveWithCells="1">
                  <from>
                    <xdr:col>1</xdr:col>
                    <xdr:colOff>57150</xdr:colOff>
                    <xdr:row>6</xdr:row>
                    <xdr:rowOff>9525</xdr:rowOff>
                  </from>
                  <to>
                    <xdr:col>1</xdr:col>
                    <xdr:colOff>266700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Option Button 8">
              <controlPr defaultSize="0" autoFill="0" autoLine="0" autoPict="0">
                <anchor moveWithCells="1">
                  <from>
                    <xdr:col>1</xdr:col>
                    <xdr:colOff>47625</xdr:colOff>
                    <xdr:row>6</xdr:row>
                    <xdr:rowOff>152400</xdr:rowOff>
                  </from>
                  <to>
                    <xdr:col>1</xdr:col>
                    <xdr:colOff>257175</xdr:colOff>
                    <xdr:row>7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showWhiteSpace="0" zoomScaleNormal="100" zoomScaleSheetLayoutView="75" workbookViewId="0">
      <selection activeCell="B6" sqref="B6:E6"/>
    </sheetView>
  </sheetViews>
  <sheetFormatPr defaultRowHeight="12.75" x14ac:dyDescent="0.2"/>
  <cols>
    <col min="1" max="1" width="2.85546875" style="3" customWidth="1"/>
    <col min="2" max="2" width="4.42578125" style="3" customWidth="1"/>
    <col min="3" max="3" width="14.85546875" style="3" customWidth="1"/>
    <col min="4" max="4" width="9.140625" style="3" customWidth="1"/>
    <col min="5" max="5" width="9.7109375" style="3" customWidth="1"/>
    <col min="6" max="6" width="10.28515625" style="3" customWidth="1"/>
    <col min="7" max="7" width="17.7109375" style="3" bestFit="1" customWidth="1"/>
    <col min="8" max="8" width="15.85546875" style="3" customWidth="1"/>
    <col min="9" max="9" width="16.5703125" style="3" customWidth="1"/>
    <col min="10" max="10" width="13.42578125" style="3" customWidth="1"/>
    <col min="11" max="11" width="11.85546875" style="3" customWidth="1"/>
    <col min="12" max="16384" width="9.140625" style="3"/>
  </cols>
  <sheetData>
    <row r="1" spans="1:9" ht="6" customHeight="1" thickBot="1" x14ac:dyDescent="0.3">
      <c r="A1" s="7"/>
      <c r="B1" s="11"/>
      <c r="C1" s="11"/>
      <c r="D1" s="11"/>
      <c r="E1" s="11"/>
      <c r="F1" s="11"/>
      <c r="G1" s="11"/>
    </row>
    <row r="2" spans="1:9" ht="18" x14ac:dyDescent="0.25">
      <c r="A2" s="7"/>
      <c r="B2" s="494" t="s">
        <v>316</v>
      </c>
      <c r="C2" s="495"/>
      <c r="D2" s="495"/>
      <c r="E2" s="495"/>
      <c r="F2" s="495"/>
      <c r="G2" s="495"/>
      <c r="H2" s="495"/>
      <c r="I2" s="496"/>
    </row>
    <row r="3" spans="1:9" ht="6.75" customHeight="1" x14ac:dyDescent="0.2">
      <c r="A3" s="7"/>
      <c r="B3" s="497"/>
      <c r="C3" s="498"/>
      <c r="D3" s="498"/>
      <c r="E3" s="498"/>
      <c r="F3" s="498"/>
      <c r="G3" s="498"/>
      <c r="H3" s="498"/>
      <c r="I3" s="499"/>
    </row>
    <row r="4" spans="1:9" s="12" customFormat="1" ht="15.75" x14ac:dyDescent="0.25">
      <c r="B4" s="500" t="s">
        <v>0</v>
      </c>
      <c r="C4" s="501"/>
      <c r="D4" s="501"/>
      <c r="E4" s="501"/>
      <c r="F4" s="501"/>
      <c r="G4" s="502"/>
      <c r="H4" s="502"/>
      <c r="I4" s="503"/>
    </row>
    <row r="5" spans="1:9" ht="48" customHeight="1" x14ac:dyDescent="0.2">
      <c r="A5" s="7"/>
      <c r="B5" s="131"/>
      <c r="C5" s="504" t="s">
        <v>653</v>
      </c>
      <c r="D5" s="505"/>
      <c r="E5" s="132" t="s">
        <v>163</v>
      </c>
      <c r="F5" s="132" t="s">
        <v>60</v>
      </c>
      <c r="G5" s="132" t="s">
        <v>63</v>
      </c>
      <c r="H5" s="132" t="s">
        <v>176</v>
      </c>
      <c r="I5" s="133" t="s">
        <v>298</v>
      </c>
    </row>
    <row r="6" spans="1:9" x14ac:dyDescent="0.2">
      <c r="A6" s="7"/>
      <c r="B6" s="491" t="s">
        <v>3</v>
      </c>
      <c r="C6" s="492"/>
      <c r="D6" s="492"/>
      <c r="E6" s="493"/>
      <c r="F6" s="134" t="s">
        <v>5</v>
      </c>
      <c r="G6" s="134" t="s">
        <v>7</v>
      </c>
      <c r="H6" s="134" t="s">
        <v>9</v>
      </c>
      <c r="I6" s="135" t="s">
        <v>11</v>
      </c>
    </row>
    <row r="7" spans="1:9" x14ac:dyDescent="0.2">
      <c r="A7" s="7"/>
      <c r="B7" s="141">
        <v>1</v>
      </c>
      <c r="C7" s="459" t="s">
        <v>343</v>
      </c>
      <c r="D7" s="460"/>
      <c r="E7" s="142">
        <v>1</v>
      </c>
      <c r="F7" s="143" t="s">
        <v>240</v>
      </c>
      <c r="G7" s="244">
        <f>'A - Seznam nem.OLC '!I305</f>
        <v>3218.13</v>
      </c>
      <c r="H7" s="10"/>
      <c r="I7" s="248">
        <f>G7*H7</f>
        <v>0</v>
      </c>
    </row>
    <row r="8" spans="1:9" x14ac:dyDescent="0.2">
      <c r="A8" s="7"/>
      <c r="B8" s="141">
        <v>2</v>
      </c>
      <c r="C8" s="459" t="s">
        <v>343</v>
      </c>
      <c r="D8" s="460"/>
      <c r="E8" s="142">
        <v>1</v>
      </c>
      <c r="F8" s="143" t="s">
        <v>241</v>
      </c>
      <c r="G8" s="244">
        <f>'A - Seznam nem.OLC '!J305</f>
        <v>10602.636699999999</v>
      </c>
      <c r="H8" s="10"/>
      <c r="I8" s="9">
        <f t="shared" ref="I8:I26" si="0">G8*H8</f>
        <v>0</v>
      </c>
    </row>
    <row r="9" spans="1:9" x14ac:dyDescent="0.2">
      <c r="A9" s="7"/>
      <c r="B9" s="141">
        <v>3</v>
      </c>
      <c r="C9" s="459" t="s">
        <v>343</v>
      </c>
      <c r="D9" s="460"/>
      <c r="E9" s="142">
        <v>1</v>
      </c>
      <c r="F9" s="143" t="s">
        <v>140</v>
      </c>
      <c r="G9" s="244">
        <f>'A - Seznam nem.OLC '!K305</f>
        <v>3726.3099999999995</v>
      </c>
      <c r="H9" s="10"/>
      <c r="I9" s="9">
        <f t="shared" si="0"/>
        <v>0</v>
      </c>
    </row>
    <row r="10" spans="1:9" x14ac:dyDescent="0.2">
      <c r="A10" s="7"/>
      <c r="B10" s="141">
        <v>4</v>
      </c>
      <c r="C10" s="459" t="s">
        <v>343</v>
      </c>
      <c r="D10" s="460"/>
      <c r="E10" s="142">
        <v>1</v>
      </c>
      <c r="F10" s="143" t="s">
        <v>141</v>
      </c>
      <c r="G10" s="244">
        <f>'A - Seznam nem.OLC '!L305</f>
        <v>2209.8199999999997</v>
      </c>
      <c r="H10" s="10"/>
      <c r="I10" s="9">
        <f t="shared" si="0"/>
        <v>0</v>
      </c>
    </row>
    <row r="11" spans="1:9" x14ac:dyDescent="0.2">
      <c r="A11" s="7"/>
      <c r="B11" s="141">
        <v>5</v>
      </c>
      <c r="C11" s="459" t="s">
        <v>343</v>
      </c>
      <c r="D11" s="460"/>
      <c r="E11" s="142">
        <v>2</v>
      </c>
      <c r="F11" s="143" t="s">
        <v>240</v>
      </c>
      <c r="G11" s="244" t="s">
        <v>328</v>
      </c>
      <c r="H11" s="10"/>
      <c r="I11" s="250" t="s">
        <v>328</v>
      </c>
    </row>
    <row r="12" spans="1:9" x14ac:dyDescent="0.2">
      <c r="A12" s="7"/>
      <c r="B12" s="141">
        <v>6</v>
      </c>
      <c r="C12" s="459" t="s">
        <v>343</v>
      </c>
      <c r="D12" s="460"/>
      <c r="E12" s="142">
        <v>2</v>
      </c>
      <c r="F12" s="143" t="s">
        <v>241</v>
      </c>
      <c r="G12" s="244">
        <f>'A - Seznam nem.OLC '!N305</f>
        <v>379.78999999999996</v>
      </c>
      <c r="H12" s="10"/>
      <c r="I12" s="9">
        <f t="shared" si="0"/>
        <v>0</v>
      </c>
    </row>
    <row r="13" spans="1:9" x14ac:dyDescent="0.2">
      <c r="A13" s="7"/>
      <c r="B13" s="141">
        <v>7</v>
      </c>
      <c r="C13" s="459" t="s">
        <v>343</v>
      </c>
      <c r="D13" s="460"/>
      <c r="E13" s="142">
        <v>2</v>
      </c>
      <c r="F13" s="143" t="s">
        <v>140</v>
      </c>
      <c r="G13" s="244">
        <f>'A - Seznam nem.OLC '!O305</f>
        <v>502.53999999999996</v>
      </c>
      <c r="H13" s="10"/>
      <c r="I13" s="9">
        <f t="shared" si="0"/>
        <v>0</v>
      </c>
    </row>
    <row r="14" spans="1:9" x14ac:dyDescent="0.2">
      <c r="A14" s="7"/>
      <c r="B14" s="141">
        <v>8</v>
      </c>
      <c r="C14" s="459" t="s">
        <v>343</v>
      </c>
      <c r="D14" s="460"/>
      <c r="E14" s="142">
        <v>2</v>
      </c>
      <c r="F14" s="143" t="s">
        <v>141</v>
      </c>
      <c r="G14" s="244">
        <f>'A - Seznam nem.OLC '!P305</f>
        <v>242.19</v>
      </c>
      <c r="H14" s="10"/>
      <c r="I14" s="9">
        <f t="shared" si="0"/>
        <v>0</v>
      </c>
    </row>
    <row r="15" spans="1:9" x14ac:dyDescent="0.2">
      <c r="A15" s="7"/>
      <c r="B15" s="141">
        <v>9</v>
      </c>
      <c r="C15" s="459" t="s">
        <v>343</v>
      </c>
      <c r="D15" s="460"/>
      <c r="E15" s="142">
        <v>3</v>
      </c>
      <c r="F15" s="143" t="s">
        <v>240</v>
      </c>
      <c r="G15" s="244" t="s">
        <v>328</v>
      </c>
      <c r="H15" s="10"/>
      <c r="I15" s="250" t="s">
        <v>328</v>
      </c>
    </row>
    <row r="16" spans="1:9" x14ac:dyDescent="0.2">
      <c r="A16" s="7"/>
      <c r="B16" s="141">
        <v>10</v>
      </c>
      <c r="C16" s="459" t="s">
        <v>343</v>
      </c>
      <c r="D16" s="460"/>
      <c r="E16" s="142">
        <v>3</v>
      </c>
      <c r="F16" s="143" t="s">
        <v>241</v>
      </c>
      <c r="G16" s="244">
        <f>'A - Seznam nem.OLC '!R305</f>
        <v>630.20999999999992</v>
      </c>
      <c r="H16" s="10"/>
      <c r="I16" s="9">
        <f t="shared" si="0"/>
        <v>0</v>
      </c>
    </row>
    <row r="17" spans="1:9" x14ac:dyDescent="0.2">
      <c r="A17" s="7"/>
      <c r="B17" s="141">
        <v>11</v>
      </c>
      <c r="C17" s="459" t="s">
        <v>343</v>
      </c>
      <c r="D17" s="460"/>
      <c r="E17" s="142">
        <v>3</v>
      </c>
      <c r="F17" s="143" t="s">
        <v>140</v>
      </c>
      <c r="G17" s="244">
        <f>'A - Seznam nem.OLC '!S305</f>
        <v>732.49000000000012</v>
      </c>
      <c r="H17" s="10"/>
      <c r="I17" s="9">
        <f t="shared" si="0"/>
        <v>0</v>
      </c>
    </row>
    <row r="18" spans="1:9" x14ac:dyDescent="0.2">
      <c r="A18" s="7"/>
      <c r="B18" s="141">
        <v>12</v>
      </c>
      <c r="C18" s="459" t="s">
        <v>343</v>
      </c>
      <c r="D18" s="460"/>
      <c r="E18" s="142">
        <v>3</v>
      </c>
      <c r="F18" s="143" t="s">
        <v>141</v>
      </c>
      <c r="G18" s="244">
        <f>'A - Seznam nem.OLC '!T305</f>
        <v>633.35000000000014</v>
      </c>
      <c r="H18" s="10"/>
      <c r="I18" s="9">
        <f t="shared" si="0"/>
        <v>0</v>
      </c>
    </row>
    <row r="19" spans="1:9" x14ac:dyDescent="0.2">
      <c r="A19" s="7"/>
      <c r="B19" s="141">
        <v>13</v>
      </c>
      <c r="C19" s="459" t="s">
        <v>343</v>
      </c>
      <c r="D19" s="460"/>
      <c r="E19" s="142">
        <v>4</v>
      </c>
      <c r="F19" s="143" t="s">
        <v>240</v>
      </c>
      <c r="G19" s="244" t="s">
        <v>328</v>
      </c>
      <c r="H19" s="10"/>
      <c r="I19" s="250" t="s">
        <v>328</v>
      </c>
    </row>
    <row r="20" spans="1:9" x14ac:dyDescent="0.2">
      <c r="A20" s="7"/>
      <c r="B20" s="141">
        <v>14</v>
      </c>
      <c r="C20" s="459" t="s">
        <v>343</v>
      </c>
      <c r="D20" s="460"/>
      <c r="E20" s="142">
        <v>4</v>
      </c>
      <c r="F20" s="143" t="s">
        <v>241</v>
      </c>
      <c r="G20" s="244">
        <f>'A - Seznam nem.OLC '!V305</f>
        <v>93.694999999999993</v>
      </c>
      <c r="H20" s="10"/>
      <c r="I20" s="9">
        <f t="shared" si="0"/>
        <v>0</v>
      </c>
    </row>
    <row r="21" spans="1:9" x14ac:dyDescent="0.2">
      <c r="A21" s="7"/>
      <c r="B21" s="141">
        <v>15</v>
      </c>
      <c r="C21" s="459" t="s">
        <v>343</v>
      </c>
      <c r="D21" s="460"/>
      <c r="E21" s="142">
        <v>4</v>
      </c>
      <c r="F21" s="143" t="s">
        <v>140</v>
      </c>
      <c r="G21" s="244">
        <f>'A - Seznam nem.OLC '!W305</f>
        <v>53.09</v>
      </c>
      <c r="H21" s="10"/>
      <c r="I21" s="9">
        <f t="shared" si="0"/>
        <v>0</v>
      </c>
    </row>
    <row r="22" spans="1:9" x14ac:dyDescent="0.2">
      <c r="A22" s="7"/>
      <c r="B22" s="141">
        <v>16</v>
      </c>
      <c r="C22" s="459" t="s">
        <v>343</v>
      </c>
      <c r="D22" s="460"/>
      <c r="E22" s="142">
        <v>4</v>
      </c>
      <c r="F22" s="143" t="s">
        <v>141</v>
      </c>
      <c r="G22" s="244">
        <f>'A - Seznam nem.OLC '!X305</f>
        <v>8.3000000000000007</v>
      </c>
      <c r="H22" s="10"/>
      <c r="I22" s="9">
        <f t="shared" si="0"/>
        <v>0</v>
      </c>
    </row>
    <row r="23" spans="1:9" x14ac:dyDescent="0.2">
      <c r="A23" s="7"/>
      <c r="B23" s="141">
        <v>17</v>
      </c>
      <c r="C23" s="459" t="s">
        <v>343</v>
      </c>
      <c r="D23" s="460"/>
      <c r="E23" s="142">
        <v>5</v>
      </c>
      <c r="F23" s="143" t="s">
        <v>240</v>
      </c>
      <c r="G23" s="244" t="s">
        <v>328</v>
      </c>
      <c r="H23" s="10"/>
      <c r="I23" s="250" t="s">
        <v>328</v>
      </c>
    </row>
    <row r="24" spans="1:9" x14ac:dyDescent="0.2">
      <c r="A24" s="7"/>
      <c r="B24" s="141">
        <v>18</v>
      </c>
      <c r="C24" s="459" t="s">
        <v>343</v>
      </c>
      <c r="D24" s="460"/>
      <c r="E24" s="142">
        <v>5</v>
      </c>
      <c r="F24" s="143" t="s">
        <v>241</v>
      </c>
      <c r="G24" s="244">
        <f>'A - Seznam nem.OLC '!Z305</f>
        <v>13948.53</v>
      </c>
      <c r="H24" s="10"/>
      <c r="I24" s="9">
        <f t="shared" si="0"/>
        <v>0</v>
      </c>
    </row>
    <row r="25" spans="1:9" x14ac:dyDescent="0.2">
      <c r="A25" s="7"/>
      <c r="B25" s="141">
        <v>19</v>
      </c>
      <c r="C25" s="459" t="s">
        <v>343</v>
      </c>
      <c r="D25" s="460"/>
      <c r="E25" s="142">
        <v>5</v>
      </c>
      <c r="F25" s="143" t="s">
        <v>140</v>
      </c>
      <c r="G25" s="244">
        <f>'A - Seznam nem.OLC '!AA305</f>
        <v>19635.400000000001</v>
      </c>
      <c r="H25" s="10"/>
      <c r="I25" s="9">
        <f t="shared" si="0"/>
        <v>0</v>
      </c>
    </row>
    <row r="26" spans="1:9" ht="13.5" thickBot="1" x14ac:dyDescent="0.25">
      <c r="B26" s="224">
        <v>20</v>
      </c>
      <c r="C26" s="459" t="s">
        <v>343</v>
      </c>
      <c r="D26" s="460"/>
      <c r="E26" s="225">
        <v>5</v>
      </c>
      <c r="F26" s="225" t="s">
        <v>141</v>
      </c>
      <c r="G26" s="245">
        <f>'A - Seznam nem.OLC '!AB305</f>
        <v>6578.2800000000007</v>
      </c>
      <c r="H26" s="226"/>
      <c r="I26" s="227">
        <f t="shared" si="0"/>
        <v>0</v>
      </c>
    </row>
    <row r="27" spans="1:9" ht="13.5" customHeight="1" thickBot="1" x14ac:dyDescent="0.25">
      <c r="B27" s="485" t="s">
        <v>329</v>
      </c>
      <c r="C27" s="486"/>
      <c r="D27" s="486"/>
      <c r="E27" s="486"/>
      <c r="F27" s="486"/>
      <c r="G27" s="486"/>
      <c r="H27" s="486"/>
      <c r="I27" s="253">
        <f>SUM(I7:I26)</f>
        <v>0</v>
      </c>
    </row>
    <row r="28" spans="1:9" ht="13.5" customHeight="1" x14ac:dyDescent="0.2">
      <c r="B28" s="3" t="s">
        <v>333</v>
      </c>
      <c r="C28" s="251"/>
      <c r="D28" s="251"/>
      <c r="E28" s="251"/>
      <c r="F28" s="251"/>
      <c r="G28" s="251"/>
      <c r="H28" s="251"/>
      <c r="I28" s="252"/>
    </row>
    <row r="29" spans="1:9" ht="13.5" customHeight="1" thickBot="1" x14ac:dyDescent="0.25">
      <c r="C29" s="251"/>
      <c r="D29" s="251"/>
      <c r="E29" s="251"/>
      <c r="F29" s="251"/>
      <c r="G29" s="251"/>
      <c r="H29" s="251"/>
      <c r="I29" s="252"/>
    </row>
    <row r="30" spans="1:9" ht="13.5" customHeight="1" thickBot="1" x14ac:dyDescent="0.25">
      <c r="B30" s="485" t="s">
        <v>330</v>
      </c>
      <c r="C30" s="486"/>
      <c r="D30" s="486"/>
      <c r="E30" s="486"/>
      <c r="F30" s="486"/>
      <c r="G30" s="486"/>
      <c r="H30" s="486"/>
      <c r="I30" s="253">
        <f>I27*12</f>
        <v>0</v>
      </c>
    </row>
    <row r="32" spans="1:9" ht="7.5" customHeight="1" thickBot="1" x14ac:dyDescent="0.25"/>
    <row r="33" spans="1:11" s="12" customFormat="1" ht="13.5" customHeight="1" x14ac:dyDescent="0.2">
      <c r="B33" s="470" t="s">
        <v>283</v>
      </c>
      <c r="C33" s="471"/>
      <c r="D33" s="471"/>
      <c r="E33" s="471"/>
      <c r="F33" s="471"/>
      <c r="G33" s="471"/>
      <c r="H33" s="471"/>
      <c r="I33" s="472"/>
    </row>
    <row r="34" spans="1:11" s="12" customFormat="1" ht="12.75" customHeight="1" x14ac:dyDescent="0.2">
      <c r="B34" s="480"/>
      <c r="C34" s="487" t="s">
        <v>52</v>
      </c>
      <c r="D34" s="487"/>
      <c r="E34" s="488"/>
      <c r="F34" s="466" t="s">
        <v>53</v>
      </c>
      <c r="G34" s="466" t="s">
        <v>282</v>
      </c>
      <c r="H34" s="468" t="s">
        <v>307</v>
      </c>
      <c r="I34" s="461" t="s">
        <v>308</v>
      </c>
    </row>
    <row r="35" spans="1:11" s="12" customFormat="1" ht="39" customHeight="1" thickBot="1" x14ac:dyDescent="0.25">
      <c r="B35" s="481"/>
      <c r="C35" s="489"/>
      <c r="D35" s="489"/>
      <c r="E35" s="490"/>
      <c r="F35" s="467"/>
      <c r="G35" s="467"/>
      <c r="H35" s="469"/>
      <c r="I35" s="462"/>
    </row>
    <row r="36" spans="1:11" x14ac:dyDescent="0.2">
      <c r="A36" s="7"/>
      <c r="B36" s="463" t="s">
        <v>3</v>
      </c>
      <c r="C36" s="464"/>
      <c r="D36" s="464"/>
      <c r="E36" s="465"/>
      <c r="F36" s="134" t="s">
        <v>5</v>
      </c>
      <c r="G36" s="134" t="s">
        <v>7</v>
      </c>
      <c r="H36" s="134" t="s">
        <v>9</v>
      </c>
      <c r="I36" s="135" t="s">
        <v>11</v>
      </c>
    </row>
    <row r="37" spans="1:11" s="12" customFormat="1" x14ac:dyDescent="0.2">
      <c r="B37" s="474" t="s">
        <v>164</v>
      </c>
      <c r="C37" s="475"/>
      <c r="D37" s="475"/>
      <c r="E37" s="476"/>
      <c r="F37" s="136"/>
      <c r="G37" s="137"/>
      <c r="H37" s="138"/>
      <c r="I37" s="139"/>
    </row>
    <row r="38" spans="1:11" s="12" customFormat="1" ht="14.25" x14ac:dyDescent="0.2">
      <c r="B38" s="477" t="s">
        <v>54</v>
      </c>
      <c r="C38" s="478"/>
      <c r="D38" s="478"/>
      <c r="E38" s="479"/>
      <c r="F38" s="140" t="s">
        <v>160</v>
      </c>
      <c r="G38" s="246">
        <v>269784</v>
      </c>
      <c r="H38" s="13"/>
      <c r="I38" s="14">
        <f t="shared" ref="I38:I43" si="1">H38*G38</f>
        <v>0</v>
      </c>
      <c r="J38" s="242"/>
    </row>
    <row r="39" spans="1:11" s="12" customFormat="1" ht="30" customHeight="1" x14ac:dyDescent="0.2">
      <c r="B39" s="477" t="s">
        <v>165</v>
      </c>
      <c r="C39" s="478"/>
      <c r="D39" s="478"/>
      <c r="E39" s="479"/>
      <c r="F39" s="140" t="s">
        <v>160</v>
      </c>
      <c r="G39" s="246">
        <v>269784</v>
      </c>
      <c r="H39" s="13"/>
      <c r="I39" s="14">
        <f t="shared" si="1"/>
        <v>0</v>
      </c>
      <c r="J39" s="243"/>
    </row>
    <row r="40" spans="1:11" ht="18" customHeight="1" x14ac:dyDescent="0.2">
      <c r="A40" s="12"/>
      <c r="B40" s="477" t="s">
        <v>55</v>
      </c>
      <c r="C40" s="478"/>
      <c r="D40" s="478"/>
      <c r="E40" s="479"/>
      <c r="F40" s="140" t="s">
        <v>161</v>
      </c>
      <c r="G40" s="246">
        <v>555030</v>
      </c>
      <c r="H40" s="13"/>
      <c r="I40" s="14">
        <f t="shared" si="1"/>
        <v>0</v>
      </c>
      <c r="J40" s="242"/>
    </row>
    <row r="41" spans="1:11" ht="32.25" customHeight="1" x14ac:dyDescent="0.2">
      <c r="A41" s="12"/>
      <c r="B41" s="477" t="s">
        <v>56</v>
      </c>
      <c r="C41" s="478"/>
      <c r="D41" s="478"/>
      <c r="E41" s="479"/>
      <c r="F41" s="140" t="s">
        <v>161</v>
      </c>
      <c r="G41" s="246">
        <v>555030</v>
      </c>
      <c r="H41" s="13"/>
      <c r="I41" s="14">
        <f t="shared" si="1"/>
        <v>0</v>
      </c>
      <c r="J41" s="243"/>
    </row>
    <row r="42" spans="1:11" ht="29.25" customHeight="1" x14ac:dyDescent="0.2">
      <c r="B42" s="477" t="s">
        <v>72</v>
      </c>
      <c r="C42" s="478"/>
      <c r="D42" s="478"/>
      <c r="E42" s="479"/>
      <c r="F42" s="140" t="s">
        <v>162</v>
      </c>
      <c r="G42" s="246">
        <v>1100</v>
      </c>
      <c r="H42" s="15"/>
      <c r="I42" s="14">
        <f t="shared" si="1"/>
        <v>0</v>
      </c>
      <c r="J42" s="243"/>
    </row>
    <row r="43" spans="1:11" ht="29.25" customHeight="1" thickBot="1" x14ac:dyDescent="0.25">
      <c r="B43" s="482" t="s">
        <v>166</v>
      </c>
      <c r="C43" s="483"/>
      <c r="D43" s="483"/>
      <c r="E43" s="484"/>
      <c r="F43" s="228" t="s">
        <v>160</v>
      </c>
      <c r="G43" s="247">
        <v>14988</v>
      </c>
      <c r="H43" s="229"/>
      <c r="I43" s="230">
        <f t="shared" si="1"/>
        <v>0</v>
      </c>
      <c r="J43" s="243"/>
    </row>
    <row r="44" spans="1:11" ht="14.25" customHeight="1" thickBot="1" x14ac:dyDescent="0.25">
      <c r="B44" s="473" t="s">
        <v>331</v>
      </c>
      <c r="C44" s="473"/>
      <c r="D44" s="473"/>
      <c r="E44" s="473"/>
      <c r="F44" s="473"/>
      <c r="G44" s="473"/>
      <c r="H44" s="473"/>
      <c r="I44" s="231">
        <f>SUM(I38:I43)</f>
        <v>0</v>
      </c>
    </row>
    <row r="45" spans="1:11" x14ac:dyDescent="0.2">
      <c r="B45" s="16" t="s">
        <v>334</v>
      </c>
    </row>
    <row r="46" spans="1:11" x14ac:dyDescent="0.2">
      <c r="B46" s="16" t="s">
        <v>309</v>
      </c>
    </row>
    <row r="47" spans="1:11" x14ac:dyDescent="0.2">
      <c r="B47" s="16"/>
      <c r="G47" s="457"/>
      <c r="H47" s="457"/>
      <c r="I47" s="458"/>
      <c r="J47" s="458"/>
      <c r="K47" s="458"/>
    </row>
    <row r="48" spans="1:11" ht="31.5" customHeight="1" x14ac:dyDescent="0.2">
      <c r="B48" s="16"/>
      <c r="G48" s="457"/>
      <c r="H48" s="457"/>
      <c r="I48" s="458"/>
      <c r="J48" s="458"/>
      <c r="K48" s="458"/>
    </row>
    <row r="49" spans="2:11" ht="14.25" customHeight="1" x14ac:dyDescent="0.2">
      <c r="B49" s="16"/>
    </row>
    <row r="50" spans="2:11" ht="24.75" customHeight="1" x14ac:dyDescent="0.2">
      <c r="G50" s="456"/>
      <c r="H50" s="456"/>
      <c r="I50" s="456"/>
      <c r="J50" s="456"/>
      <c r="K50" s="240"/>
    </row>
    <row r="51" spans="2:11" x14ac:dyDescent="0.2">
      <c r="I51" s="240"/>
      <c r="J51" s="240"/>
      <c r="K51" s="240"/>
    </row>
  </sheetData>
  <mergeCells count="46">
    <mergeCell ref="B2:I2"/>
    <mergeCell ref="B3:I3"/>
    <mergeCell ref="B4:I4"/>
    <mergeCell ref="C5:D5"/>
    <mergeCell ref="C7:D7"/>
    <mergeCell ref="C34:E35"/>
    <mergeCell ref="B38:E38"/>
    <mergeCell ref="B39:E39"/>
    <mergeCell ref="B40:E40"/>
    <mergeCell ref="B6:E6"/>
    <mergeCell ref="B27:H27"/>
    <mergeCell ref="C8:D8"/>
    <mergeCell ref="C9:D9"/>
    <mergeCell ref="C15:D15"/>
    <mergeCell ref="C10:D10"/>
    <mergeCell ref="C11:D11"/>
    <mergeCell ref="C12:D12"/>
    <mergeCell ref="C13:D13"/>
    <mergeCell ref="C14:D14"/>
    <mergeCell ref="C16:D16"/>
    <mergeCell ref="C17:D17"/>
    <mergeCell ref="C18:D18"/>
    <mergeCell ref="C19:D19"/>
    <mergeCell ref="C20:D20"/>
    <mergeCell ref="B30:H30"/>
    <mergeCell ref="C21:D21"/>
    <mergeCell ref="C22:D22"/>
    <mergeCell ref="C23:D23"/>
    <mergeCell ref="C24:D24"/>
    <mergeCell ref="C25:D25"/>
    <mergeCell ref="G50:J50"/>
    <mergeCell ref="G47:H48"/>
    <mergeCell ref="I47:K48"/>
    <mergeCell ref="C26:D26"/>
    <mergeCell ref="I34:I35"/>
    <mergeCell ref="B36:E36"/>
    <mergeCell ref="F34:F35"/>
    <mergeCell ref="G34:G35"/>
    <mergeCell ref="H34:H35"/>
    <mergeCell ref="B33:I33"/>
    <mergeCell ref="B44:H44"/>
    <mergeCell ref="B37:E37"/>
    <mergeCell ref="B42:E42"/>
    <mergeCell ref="B34:B35"/>
    <mergeCell ref="B41:E41"/>
    <mergeCell ref="B43:E43"/>
  </mergeCells>
  <phoneticPr fontId="25" type="noConversion"/>
  <pageMargins left="0.25" right="0.25" top="0.75" bottom="0.75" header="0.3" footer="0.3"/>
  <pageSetup paperSize="9" scale="9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0"/>
  <sheetViews>
    <sheetView showGridLines="0" showWhiteSpace="0" zoomScaleNormal="100" zoomScaleSheetLayoutView="90" workbookViewId="0">
      <selection activeCell="F12" sqref="F12"/>
    </sheetView>
  </sheetViews>
  <sheetFormatPr defaultRowHeight="12.75" x14ac:dyDescent="0.2"/>
  <cols>
    <col min="1" max="1" width="2.42578125" style="5" customWidth="1"/>
    <col min="2" max="2" width="4.85546875" style="5" customWidth="1"/>
    <col min="3" max="3" width="46.28515625" style="5" customWidth="1"/>
    <col min="4" max="4" width="19.28515625" style="5" customWidth="1"/>
    <col min="5" max="5" width="23.42578125" style="5" customWidth="1"/>
    <col min="6" max="6" width="29.7109375" style="5" customWidth="1"/>
    <col min="7" max="7" width="3.28515625" style="5" customWidth="1"/>
    <col min="8" max="16384" width="9.140625" style="5"/>
  </cols>
  <sheetData>
    <row r="1" spans="2:9" ht="5.25" customHeight="1" thickBot="1" x14ac:dyDescent="0.25">
      <c r="B1" s="144"/>
      <c r="C1" s="144"/>
      <c r="D1" s="144"/>
      <c r="E1" s="144"/>
    </row>
    <row r="2" spans="2:9" ht="19.5" customHeight="1" x14ac:dyDescent="0.25">
      <c r="B2" s="508" t="s">
        <v>315</v>
      </c>
      <c r="C2" s="509"/>
      <c r="D2" s="509"/>
      <c r="E2" s="509"/>
      <c r="F2" s="510"/>
      <c r="I2" s="144"/>
    </row>
    <row r="3" spans="2:9" x14ac:dyDescent="0.2">
      <c r="B3" s="513"/>
      <c r="C3" s="514"/>
      <c r="D3" s="514"/>
      <c r="E3" s="514"/>
      <c r="F3" s="515"/>
    </row>
    <row r="4" spans="2:9" ht="12.75" customHeight="1" x14ac:dyDescent="0.2">
      <c r="B4" s="516" t="s">
        <v>61</v>
      </c>
      <c r="C4" s="517"/>
      <c r="D4" s="517"/>
      <c r="E4" s="518"/>
      <c r="F4" s="511" t="s">
        <v>297</v>
      </c>
    </row>
    <row r="5" spans="2:9" ht="26.25" customHeight="1" x14ac:dyDescent="0.2">
      <c r="B5" s="519"/>
      <c r="C5" s="520"/>
      <c r="D5" s="520"/>
      <c r="E5" s="521"/>
      <c r="F5" s="512"/>
    </row>
    <row r="6" spans="2:9" ht="18" customHeight="1" x14ac:dyDescent="0.2">
      <c r="B6" s="506" t="s">
        <v>312</v>
      </c>
      <c r="C6" s="507"/>
      <c r="D6" s="507"/>
      <c r="E6" s="507"/>
      <c r="F6" s="278"/>
    </row>
    <row r="7" spans="2:9" ht="13.5" customHeight="1" x14ac:dyDescent="0.2">
      <c r="B7" s="525"/>
      <c r="C7" s="526"/>
      <c r="D7" s="526"/>
      <c r="E7" s="527"/>
      <c r="F7" s="147"/>
    </row>
    <row r="8" spans="2:9" x14ac:dyDescent="0.2">
      <c r="B8" s="528" t="s">
        <v>175</v>
      </c>
      <c r="C8" s="529"/>
      <c r="D8" s="529"/>
      <c r="E8" s="530"/>
      <c r="F8" s="14">
        <f>'E - Sazby a jednotkové ceny'!I30</f>
        <v>0</v>
      </c>
    </row>
    <row r="9" spans="2:9" x14ac:dyDescent="0.2">
      <c r="B9" s="528" t="s">
        <v>289</v>
      </c>
      <c r="C9" s="529"/>
      <c r="D9" s="529"/>
      <c r="E9" s="530"/>
      <c r="F9" s="14">
        <f>'E - Sazby a jednotkové ceny'!I44</f>
        <v>0</v>
      </c>
    </row>
    <row r="10" spans="2:9" ht="13.5" thickBot="1" x14ac:dyDescent="0.25">
      <c r="B10" s="531" t="s">
        <v>281</v>
      </c>
      <c r="C10" s="532"/>
      <c r="D10" s="532"/>
      <c r="E10" s="533"/>
      <c r="F10" s="237">
        <f>SUM(F8:F9)</f>
        <v>0</v>
      </c>
    </row>
    <row r="11" spans="2:9" ht="18.75" customHeight="1" thickBot="1" x14ac:dyDescent="0.25">
      <c r="G11" s="8"/>
    </row>
    <row r="12" spans="2:9" ht="27.75" customHeight="1" thickBot="1" x14ac:dyDescent="0.3">
      <c r="B12" s="522" t="s">
        <v>648</v>
      </c>
      <c r="C12" s="523"/>
      <c r="D12" s="523"/>
      <c r="E12" s="524"/>
      <c r="F12" s="238">
        <f>F10</f>
        <v>0</v>
      </c>
      <c r="G12" s="8"/>
    </row>
    <row r="13" spans="2:9" x14ac:dyDescent="0.2">
      <c r="B13" s="6" t="s">
        <v>311</v>
      </c>
      <c r="C13" s="145"/>
      <c r="D13" s="124"/>
      <c r="E13" s="124"/>
      <c r="F13" s="145"/>
      <c r="G13" s="8"/>
    </row>
    <row r="14" spans="2:9" x14ac:dyDescent="0.2">
      <c r="B14" s="6"/>
      <c r="C14" s="145"/>
      <c r="D14" s="124"/>
      <c r="E14" s="124"/>
      <c r="F14" s="145"/>
      <c r="G14" s="8"/>
    </row>
    <row r="15" spans="2:9" x14ac:dyDescent="0.2">
      <c r="B15" s="6"/>
      <c r="C15" s="145"/>
      <c r="D15" s="124"/>
      <c r="E15" s="124"/>
      <c r="F15" s="145"/>
      <c r="G15" s="8"/>
    </row>
    <row r="16" spans="2:9" ht="12.75" customHeight="1" x14ac:dyDescent="0.25">
      <c r="B16" s="249" t="s">
        <v>649</v>
      </c>
      <c r="C16" s="249"/>
      <c r="D16" s="249"/>
      <c r="E16" s="249"/>
      <c r="F16" s="249"/>
    </row>
    <row r="17" spans="2:6" ht="12.75" customHeight="1" x14ac:dyDescent="0.2">
      <c r="B17" s="249"/>
      <c r="C17" s="249"/>
      <c r="D17" s="249"/>
      <c r="E17" s="249"/>
      <c r="F17" s="249"/>
    </row>
    <row r="18" spans="2:6" ht="12.75" customHeight="1" x14ac:dyDescent="0.2">
      <c r="B18" s="249"/>
      <c r="C18" s="249"/>
      <c r="D18" s="249"/>
      <c r="E18" s="249"/>
      <c r="F18" s="249"/>
    </row>
    <row r="19" spans="2:6" ht="12.75" customHeight="1" x14ac:dyDescent="0.2">
      <c r="B19" s="249"/>
      <c r="C19" s="249"/>
      <c r="D19" s="249"/>
      <c r="E19" s="249"/>
      <c r="F19" s="249"/>
    </row>
    <row r="20" spans="2:6" ht="12.75" customHeight="1" x14ac:dyDescent="0.2">
      <c r="B20" s="249"/>
      <c r="C20" s="249"/>
      <c r="D20" s="249"/>
      <c r="E20" s="249"/>
      <c r="F20" s="249"/>
    </row>
    <row r="21" spans="2:6" ht="12.75" customHeight="1" x14ac:dyDescent="0.2">
      <c r="B21" s="249"/>
      <c r="C21" s="249"/>
      <c r="D21" s="249"/>
      <c r="E21" s="249"/>
      <c r="F21" s="249"/>
    </row>
    <row r="30" spans="2:6" x14ac:dyDescent="0.2">
      <c r="B30" s="146"/>
    </row>
  </sheetData>
  <mergeCells count="10">
    <mergeCell ref="B12:E12"/>
    <mergeCell ref="B7:E7"/>
    <mergeCell ref="B8:E8"/>
    <mergeCell ref="B9:E9"/>
    <mergeCell ref="B10:E10"/>
    <mergeCell ref="B6:E6"/>
    <mergeCell ref="B2:F2"/>
    <mergeCell ref="F4:F5"/>
    <mergeCell ref="B3:F3"/>
    <mergeCell ref="B4:E5"/>
  </mergeCells>
  <phoneticPr fontId="0" type="noConversion"/>
  <pageMargins left="0.25" right="0.25" top="0.75" bottom="0.75" header="0.3" footer="0.3"/>
  <pageSetup paperSize="9" scale="80" fitToHeight="0" orientation="portrait" r:id="rId1"/>
  <colBreaks count="1" manualBreakCount="1">
    <brk id="6" max="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zoomScaleNormal="100" workbookViewId="0">
      <selection activeCell="E13" sqref="E13"/>
    </sheetView>
  </sheetViews>
  <sheetFormatPr defaultRowHeight="12.75" x14ac:dyDescent="0.2"/>
  <cols>
    <col min="1" max="1" width="1.140625" customWidth="1"/>
    <col min="2" max="2" width="5.85546875" customWidth="1"/>
    <col min="3" max="3" width="8.5703125" customWidth="1"/>
    <col min="4" max="4" width="7.5703125" customWidth="1"/>
    <col min="5" max="6" width="8.28515625" customWidth="1"/>
    <col min="7" max="7" width="7" customWidth="1"/>
    <col min="8" max="8" width="8.7109375" customWidth="1"/>
    <col min="9" max="9" width="9.140625" customWidth="1"/>
    <col min="10" max="10" width="4.28515625" customWidth="1"/>
    <col min="11" max="11" width="8.28515625" customWidth="1"/>
    <col min="12" max="12" width="11.28515625" customWidth="1"/>
    <col min="13" max="13" width="9.140625" customWidth="1"/>
    <col min="14" max="14" width="7.85546875" customWidth="1"/>
    <col min="15" max="15" width="3.5703125" customWidth="1"/>
  </cols>
  <sheetData>
    <row r="1" spans="1:15" ht="19.5" customHeight="1" x14ac:dyDescent="0.2">
      <c r="A1" s="586" t="s">
        <v>314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8"/>
    </row>
    <row r="2" spans="1:15" ht="20.25" x14ac:dyDescent="0.2">
      <c r="A2" s="580" t="s">
        <v>250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2"/>
      <c r="N2" s="204"/>
      <c r="O2" s="204"/>
    </row>
    <row r="3" spans="1:15" ht="16.5" customHeight="1" x14ac:dyDescent="0.2">
      <c r="A3" s="583" t="s">
        <v>74</v>
      </c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5"/>
      <c r="N3" s="203"/>
      <c r="O3" s="203"/>
    </row>
    <row r="4" spans="1:15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20"/>
      <c r="O4" s="20"/>
    </row>
    <row r="5" spans="1:15" x14ac:dyDescent="0.2">
      <c r="A5" s="148" t="s">
        <v>340</v>
      </c>
      <c r="B5" s="148"/>
      <c r="C5" s="148"/>
      <c r="D5" s="20"/>
      <c r="E5" s="19"/>
      <c r="F5" s="19"/>
      <c r="G5" s="149" t="s">
        <v>75</v>
      </c>
      <c r="H5" s="589"/>
      <c r="I5" s="589"/>
      <c r="J5" s="149" t="s">
        <v>76</v>
      </c>
      <c r="K5" s="23"/>
      <c r="L5" s="20"/>
      <c r="M5" s="20"/>
      <c r="N5" s="23"/>
      <c r="O5" s="20"/>
    </row>
    <row r="6" spans="1:15" x14ac:dyDescent="0.2">
      <c r="A6" s="20"/>
      <c r="B6" s="21" t="s">
        <v>77</v>
      </c>
      <c r="C6" s="21"/>
      <c r="D6" s="20"/>
      <c r="E6" s="19"/>
      <c r="F6" s="19"/>
      <c r="G6" s="20"/>
      <c r="H6" s="20"/>
      <c r="I6" s="20"/>
      <c r="J6" s="20"/>
      <c r="K6" s="20"/>
      <c r="L6" s="20"/>
      <c r="M6" s="24"/>
      <c r="N6" s="24"/>
      <c r="O6" s="24"/>
    </row>
    <row r="7" spans="1:15" x14ac:dyDescent="0.2">
      <c r="A7" s="20"/>
      <c r="B7" s="21" t="s">
        <v>78</v>
      </c>
      <c r="C7" s="21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5" x14ac:dyDescent="0.25">
      <c r="A8" s="21"/>
      <c r="B8" s="21"/>
      <c r="C8" s="21" t="s">
        <v>79</v>
      </c>
      <c r="D8" s="25"/>
      <c r="E8" s="25"/>
      <c r="F8" s="22" t="s">
        <v>80</v>
      </c>
      <c r="G8" s="590"/>
      <c r="H8" s="591"/>
      <c r="I8" s="22" t="s">
        <v>81</v>
      </c>
      <c r="J8" s="27"/>
      <c r="K8" s="26"/>
      <c r="L8" s="26"/>
      <c r="M8" s="26"/>
      <c r="N8" s="20"/>
      <c r="O8" s="20"/>
    </row>
    <row r="9" spans="1:15" x14ac:dyDescent="0.2">
      <c r="A9" s="28"/>
      <c r="B9" s="28"/>
      <c r="C9" s="28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x14ac:dyDescent="0.2">
      <c r="A10" s="148" t="s">
        <v>82</v>
      </c>
      <c r="B10" s="148"/>
      <c r="C10" s="148"/>
      <c r="D10" s="19"/>
      <c r="E10" s="344"/>
      <c r="F10" s="344"/>
      <c r="G10" s="347" t="s">
        <v>75</v>
      </c>
      <c r="H10" s="589">
        <v>70994234</v>
      </c>
      <c r="I10" s="589"/>
      <c r="J10" s="347" t="s">
        <v>76</v>
      </c>
      <c r="K10" s="589" t="s">
        <v>650</v>
      </c>
      <c r="L10" s="589"/>
      <c r="M10" s="20"/>
      <c r="N10" s="20"/>
      <c r="O10" s="20"/>
    </row>
    <row r="11" spans="1:15" x14ac:dyDescent="0.2">
      <c r="A11" s="20"/>
      <c r="B11" s="21" t="s">
        <v>77</v>
      </c>
      <c r="C11" s="21"/>
      <c r="D11" s="19"/>
      <c r="E11" s="344" t="s">
        <v>651</v>
      </c>
      <c r="F11" s="344"/>
      <c r="G11" s="20"/>
      <c r="H11" s="20"/>
      <c r="I11" s="344"/>
      <c r="J11" s="344"/>
      <c r="K11" s="344"/>
      <c r="L11" s="344"/>
      <c r="M11" s="20"/>
      <c r="N11" s="20"/>
      <c r="O11" s="20"/>
    </row>
    <row r="12" spans="1:15" x14ac:dyDescent="0.2">
      <c r="A12" s="20"/>
      <c r="B12" s="21" t="s">
        <v>83</v>
      </c>
      <c r="C12" s="21"/>
      <c r="D12" s="19"/>
      <c r="E12" s="344" t="s">
        <v>658</v>
      </c>
      <c r="F12" s="344"/>
      <c r="G12" s="344"/>
      <c r="H12" s="344"/>
      <c r="I12" s="344"/>
      <c r="J12" s="344"/>
      <c r="K12" s="344"/>
      <c r="L12" s="344"/>
      <c r="M12" s="20"/>
      <c r="N12" s="20"/>
      <c r="O12" s="20"/>
    </row>
    <row r="13" spans="1:15" x14ac:dyDescent="0.2">
      <c r="A13" s="20"/>
      <c r="B13" s="21" t="s">
        <v>78</v>
      </c>
      <c r="C13" s="21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5" x14ac:dyDescent="0.25">
      <c r="A14" s="21"/>
      <c r="B14" s="21"/>
      <c r="C14" s="21" t="s">
        <v>79</v>
      </c>
      <c r="D14" s="25"/>
      <c r="E14" s="25"/>
      <c r="F14" s="22" t="s">
        <v>80</v>
      </c>
      <c r="G14" s="590"/>
      <c r="H14" s="591"/>
      <c r="I14" s="22" t="s">
        <v>81</v>
      </c>
      <c r="J14" s="27"/>
      <c r="K14" s="26"/>
      <c r="L14" s="26"/>
      <c r="M14" s="29"/>
      <c r="N14" s="20"/>
      <c r="O14" s="20"/>
    </row>
    <row r="15" spans="1:15" x14ac:dyDescent="0.2">
      <c r="A15" s="30"/>
      <c r="B15" s="30"/>
      <c r="C15" s="31"/>
      <c r="D15" s="31"/>
      <c r="E15" s="31"/>
      <c r="F15" s="31"/>
      <c r="G15" s="31"/>
      <c r="H15" s="31"/>
      <c r="I15" s="31"/>
      <c r="J15" s="31"/>
      <c r="K15" s="30"/>
      <c r="L15" s="30"/>
      <c r="M15" s="32"/>
      <c r="N15" s="32"/>
      <c r="O15" s="33"/>
    </row>
    <row r="16" spans="1:15" x14ac:dyDescent="0.2">
      <c r="A16" s="30"/>
      <c r="B16" s="34" t="s">
        <v>84</v>
      </c>
      <c r="C16" s="31"/>
      <c r="D16" s="31"/>
      <c r="E16" s="31"/>
      <c r="F16" s="33"/>
      <c r="G16" s="33"/>
      <c r="H16" s="33"/>
      <c r="I16" s="33"/>
      <c r="J16" s="35" t="s">
        <v>57</v>
      </c>
      <c r="K16" s="36"/>
      <c r="L16" s="33"/>
      <c r="M16" s="32"/>
      <c r="N16" s="32"/>
      <c r="O16" s="33"/>
    </row>
    <row r="17" spans="1:15" ht="15.75" x14ac:dyDescent="0.25">
      <c r="A17" s="30"/>
      <c r="B17" s="30"/>
      <c r="C17" s="150" t="s">
        <v>85</v>
      </c>
      <c r="D17" s="151" t="s">
        <v>339</v>
      </c>
      <c r="E17" s="152"/>
      <c r="F17" s="153"/>
      <c r="G17" s="153"/>
      <c r="H17" s="153"/>
      <c r="I17" s="153"/>
      <c r="J17" s="38"/>
      <c r="K17" s="38"/>
      <c r="L17" s="32"/>
      <c r="M17" s="32"/>
      <c r="N17" s="38"/>
      <c r="O17" s="33"/>
    </row>
    <row r="18" spans="1:15" ht="13.5" thickBot="1" x14ac:dyDescent="0.25">
      <c r="A18" s="30"/>
      <c r="B18" s="30"/>
      <c r="C18" s="31"/>
      <c r="D18" s="33"/>
      <c r="E18" s="39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">
      <c r="A19" s="30"/>
      <c r="B19" s="30"/>
      <c r="C19" s="592" t="s">
        <v>86</v>
      </c>
      <c r="D19" s="593"/>
      <c r="E19" s="279"/>
      <c r="F19" s="280"/>
      <c r="G19" s="281"/>
      <c r="H19" s="594" t="s">
        <v>278</v>
      </c>
      <c r="I19" s="595"/>
      <c r="J19" s="596" t="s">
        <v>87</v>
      </c>
      <c r="K19" s="597"/>
      <c r="L19" s="594" t="s">
        <v>279</v>
      </c>
      <c r="M19" s="598"/>
      <c r="N19" s="40"/>
      <c r="O19" s="33"/>
    </row>
    <row r="20" spans="1:15" ht="36.75" thickBot="1" x14ac:dyDescent="0.25">
      <c r="A20" s="41"/>
      <c r="B20" s="41"/>
      <c r="C20" s="282" t="s">
        <v>88</v>
      </c>
      <c r="D20" s="154" t="s">
        <v>89</v>
      </c>
      <c r="E20" s="155" t="s">
        <v>90</v>
      </c>
      <c r="F20" s="156"/>
      <c r="G20" s="157"/>
      <c r="H20" s="158" t="s">
        <v>91</v>
      </c>
      <c r="I20" s="154" t="s">
        <v>92</v>
      </c>
      <c r="J20" s="156" t="s">
        <v>93</v>
      </c>
      <c r="K20" s="154" t="s">
        <v>247</v>
      </c>
      <c r="L20" s="158" t="s">
        <v>91</v>
      </c>
      <c r="M20" s="283" t="s">
        <v>92</v>
      </c>
      <c r="N20" s="42"/>
      <c r="O20" s="41"/>
    </row>
    <row r="21" spans="1:15" x14ac:dyDescent="0.2">
      <c r="A21" s="30"/>
      <c r="B21" s="30"/>
      <c r="C21" s="284">
        <v>474</v>
      </c>
      <c r="D21" s="159" t="s">
        <v>94</v>
      </c>
      <c r="E21" s="160" t="s">
        <v>95</v>
      </c>
      <c r="F21" s="161"/>
      <c r="G21" s="162"/>
      <c r="H21" s="44">
        <v>23.76</v>
      </c>
      <c r="I21" s="44">
        <v>0</v>
      </c>
      <c r="J21" s="45" t="s">
        <v>96</v>
      </c>
      <c r="K21" s="45" t="s">
        <v>140</v>
      </c>
      <c r="L21" s="166">
        <v>23.76</v>
      </c>
      <c r="M21" s="285">
        <v>0</v>
      </c>
      <c r="N21" s="40"/>
      <c r="O21" s="33"/>
    </row>
    <row r="22" spans="1:15" x14ac:dyDescent="0.2">
      <c r="A22" s="30"/>
      <c r="B22" s="30"/>
      <c r="C22" s="284">
        <v>474</v>
      </c>
      <c r="D22" s="47" t="s">
        <v>97</v>
      </c>
      <c r="E22" s="48" t="s">
        <v>98</v>
      </c>
      <c r="F22" s="49"/>
      <c r="G22" s="50"/>
      <c r="H22" s="44">
        <v>3.61</v>
      </c>
      <c r="I22" s="44">
        <v>0</v>
      </c>
      <c r="J22" s="45" t="s">
        <v>99</v>
      </c>
      <c r="K22" s="45" t="s">
        <v>141</v>
      </c>
      <c r="L22" s="44">
        <v>0</v>
      </c>
      <c r="M22" s="286">
        <v>0</v>
      </c>
      <c r="N22" s="40"/>
      <c r="O22" s="33"/>
    </row>
    <row r="23" spans="1:15" x14ac:dyDescent="0.2">
      <c r="A23" s="30"/>
      <c r="B23" s="30"/>
      <c r="C23" s="284">
        <v>474</v>
      </c>
      <c r="D23" s="47" t="s">
        <v>100</v>
      </c>
      <c r="E23" s="48" t="s">
        <v>98</v>
      </c>
      <c r="F23" s="49"/>
      <c r="G23" s="50"/>
      <c r="H23" s="44">
        <v>1.53</v>
      </c>
      <c r="I23" s="44">
        <v>0</v>
      </c>
      <c r="J23" s="45" t="s">
        <v>99</v>
      </c>
      <c r="K23" s="45" t="s">
        <v>141</v>
      </c>
      <c r="L23" s="44">
        <v>0</v>
      </c>
      <c r="M23" s="286">
        <v>0</v>
      </c>
      <c r="N23" s="40"/>
      <c r="O23" s="33"/>
    </row>
    <row r="24" spans="1:15" x14ac:dyDescent="0.2">
      <c r="A24" s="30"/>
      <c r="B24" s="30"/>
      <c r="C24" s="284">
        <v>474</v>
      </c>
      <c r="D24" s="47" t="s">
        <v>101</v>
      </c>
      <c r="E24" s="48" t="s">
        <v>98</v>
      </c>
      <c r="F24" s="49"/>
      <c r="G24" s="50"/>
      <c r="H24" s="44">
        <v>1.53</v>
      </c>
      <c r="I24" s="44">
        <v>0</v>
      </c>
      <c r="J24" s="45" t="s">
        <v>99</v>
      </c>
      <c r="K24" s="45" t="s">
        <v>141</v>
      </c>
      <c r="L24" s="44">
        <v>0</v>
      </c>
      <c r="M24" s="286">
        <v>0</v>
      </c>
      <c r="N24" s="40"/>
      <c r="O24" s="33"/>
    </row>
    <row r="25" spans="1:15" x14ac:dyDescent="0.2">
      <c r="A25" s="30"/>
      <c r="B25" s="30"/>
      <c r="C25" s="284">
        <v>474</v>
      </c>
      <c r="D25" s="47" t="s">
        <v>102</v>
      </c>
      <c r="E25" s="48" t="s">
        <v>103</v>
      </c>
      <c r="F25" s="49"/>
      <c r="G25" s="50"/>
      <c r="H25" s="44">
        <v>2.16</v>
      </c>
      <c r="I25" s="44">
        <v>0</v>
      </c>
      <c r="J25" s="45" t="s">
        <v>99</v>
      </c>
      <c r="K25" s="45" t="s">
        <v>141</v>
      </c>
      <c r="L25" s="44">
        <v>0</v>
      </c>
      <c r="M25" s="286">
        <v>0</v>
      </c>
      <c r="N25" s="40"/>
      <c r="O25" s="33"/>
    </row>
    <row r="26" spans="1:15" x14ac:dyDescent="0.2">
      <c r="A26" s="30"/>
      <c r="B26" s="30"/>
      <c r="C26" s="284">
        <v>474</v>
      </c>
      <c r="D26" s="47" t="s">
        <v>104</v>
      </c>
      <c r="E26" s="48" t="s">
        <v>103</v>
      </c>
      <c r="F26" s="49"/>
      <c r="G26" s="50"/>
      <c r="H26" s="44">
        <v>3.92</v>
      </c>
      <c r="I26" s="44">
        <v>0</v>
      </c>
      <c r="J26" s="45" t="s">
        <v>99</v>
      </c>
      <c r="K26" s="45" t="s">
        <v>141</v>
      </c>
      <c r="L26" s="44">
        <v>0</v>
      </c>
      <c r="M26" s="286">
        <v>0</v>
      </c>
      <c r="N26" s="40"/>
      <c r="O26" s="33"/>
    </row>
    <row r="27" spans="1:15" x14ac:dyDescent="0.2">
      <c r="A27" s="30"/>
      <c r="B27" s="30"/>
      <c r="C27" s="284">
        <v>474</v>
      </c>
      <c r="D27" s="47" t="s">
        <v>105</v>
      </c>
      <c r="E27" s="48" t="s">
        <v>103</v>
      </c>
      <c r="F27" s="49"/>
      <c r="G27" s="50"/>
      <c r="H27" s="44">
        <v>1.53</v>
      </c>
      <c r="I27" s="44">
        <v>0</v>
      </c>
      <c r="J27" s="45" t="s">
        <v>99</v>
      </c>
      <c r="K27" s="45" t="s">
        <v>141</v>
      </c>
      <c r="L27" s="44">
        <v>0</v>
      </c>
      <c r="M27" s="286">
        <v>0</v>
      </c>
      <c r="N27" s="40"/>
      <c r="O27" s="33"/>
    </row>
    <row r="28" spans="1:15" x14ac:dyDescent="0.2">
      <c r="A28" s="30"/>
      <c r="B28" s="30"/>
      <c r="C28" s="284">
        <v>474</v>
      </c>
      <c r="D28" s="47" t="s">
        <v>106</v>
      </c>
      <c r="E28" s="48" t="s">
        <v>103</v>
      </c>
      <c r="F28" s="49"/>
      <c r="G28" s="50"/>
      <c r="H28" s="44">
        <v>1.53</v>
      </c>
      <c r="I28" s="44">
        <v>0</v>
      </c>
      <c r="J28" s="45" t="s">
        <v>99</v>
      </c>
      <c r="K28" s="45" t="s">
        <v>141</v>
      </c>
      <c r="L28" s="44">
        <v>0</v>
      </c>
      <c r="M28" s="286">
        <v>0</v>
      </c>
      <c r="N28" s="40"/>
      <c r="O28" s="33"/>
    </row>
    <row r="29" spans="1:15" x14ac:dyDescent="0.2">
      <c r="A29" s="30"/>
      <c r="B29" s="30"/>
      <c r="C29" s="284">
        <v>474</v>
      </c>
      <c r="D29" s="159" t="s">
        <v>107</v>
      </c>
      <c r="E29" s="163" t="s">
        <v>108</v>
      </c>
      <c r="F29" s="164"/>
      <c r="G29" s="165"/>
      <c r="H29" s="44">
        <v>0</v>
      </c>
      <c r="I29" s="44">
        <v>472</v>
      </c>
      <c r="J29" s="45" t="s">
        <v>109</v>
      </c>
      <c r="K29" s="45" t="s">
        <v>140</v>
      </c>
      <c r="L29" s="166">
        <v>0</v>
      </c>
      <c r="M29" s="285">
        <v>472</v>
      </c>
      <c r="N29" s="40"/>
      <c r="O29" s="33"/>
    </row>
    <row r="30" spans="1:15" x14ac:dyDescent="0.2">
      <c r="A30" s="30"/>
      <c r="B30" s="30"/>
      <c r="C30" s="284" t="s">
        <v>107</v>
      </c>
      <c r="D30" s="47" t="s">
        <v>107</v>
      </c>
      <c r="E30" s="48" t="s">
        <v>107</v>
      </c>
      <c r="F30" s="49"/>
      <c r="G30" s="50"/>
      <c r="H30" s="44" t="s">
        <v>107</v>
      </c>
      <c r="I30" s="44" t="s">
        <v>107</v>
      </c>
      <c r="J30" s="45" t="s">
        <v>107</v>
      </c>
      <c r="K30" s="45" t="s">
        <v>107</v>
      </c>
      <c r="L30" s="44" t="s">
        <v>107</v>
      </c>
      <c r="M30" s="286" t="s">
        <v>107</v>
      </c>
      <c r="N30" s="40"/>
      <c r="O30" s="33"/>
    </row>
    <row r="31" spans="1:15" x14ac:dyDescent="0.2">
      <c r="A31" s="30"/>
      <c r="B31" s="30"/>
      <c r="C31" s="284" t="s">
        <v>107</v>
      </c>
      <c r="D31" s="47" t="s">
        <v>107</v>
      </c>
      <c r="E31" s="48" t="s">
        <v>107</v>
      </c>
      <c r="F31" s="49"/>
      <c r="G31" s="50"/>
      <c r="H31" s="44" t="s">
        <v>107</v>
      </c>
      <c r="I31" s="44" t="s">
        <v>107</v>
      </c>
      <c r="J31" s="45" t="s">
        <v>107</v>
      </c>
      <c r="K31" s="45" t="s">
        <v>107</v>
      </c>
      <c r="L31" s="44" t="s">
        <v>107</v>
      </c>
      <c r="M31" s="286" t="s">
        <v>107</v>
      </c>
      <c r="N31" s="40"/>
      <c r="O31" s="33"/>
    </row>
    <row r="32" spans="1:15" x14ac:dyDescent="0.2">
      <c r="A32" s="30"/>
      <c r="B32" s="30"/>
      <c r="C32" s="284" t="s">
        <v>107</v>
      </c>
      <c r="D32" s="47" t="s">
        <v>107</v>
      </c>
      <c r="E32" s="48" t="s">
        <v>107</v>
      </c>
      <c r="F32" s="49"/>
      <c r="G32" s="50"/>
      <c r="H32" s="44" t="s">
        <v>107</v>
      </c>
      <c r="I32" s="44" t="s">
        <v>107</v>
      </c>
      <c r="J32" s="45" t="s">
        <v>107</v>
      </c>
      <c r="K32" s="45" t="s">
        <v>107</v>
      </c>
      <c r="L32" s="44" t="s">
        <v>107</v>
      </c>
      <c r="M32" s="286" t="s">
        <v>107</v>
      </c>
      <c r="N32" s="40"/>
      <c r="O32" s="33"/>
    </row>
    <row r="33" spans="1:15" x14ac:dyDescent="0.2">
      <c r="A33" s="30"/>
      <c r="B33" s="30"/>
      <c r="C33" s="284" t="s">
        <v>107</v>
      </c>
      <c r="D33" s="47" t="s">
        <v>107</v>
      </c>
      <c r="E33" s="48" t="s">
        <v>107</v>
      </c>
      <c r="F33" s="49"/>
      <c r="G33" s="50"/>
      <c r="H33" s="44" t="s">
        <v>107</v>
      </c>
      <c r="I33" s="44" t="s">
        <v>107</v>
      </c>
      <c r="J33" s="45" t="s">
        <v>107</v>
      </c>
      <c r="K33" s="45" t="s">
        <v>107</v>
      </c>
      <c r="L33" s="44" t="s">
        <v>107</v>
      </c>
      <c r="M33" s="286" t="s">
        <v>107</v>
      </c>
      <c r="N33" s="40"/>
      <c r="O33" s="33"/>
    </row>
    <row r="34" spans="1:15" x14ac:dyDescent="0.2">
      <c r="A34" s="30"/>
      <c r="B34" s="30"/>
      <c r="C34" s="284" t="s">
        <v>107</v>
      </c>
      <c r="D34" s="47" t="s">
        <v>107</v>
      </c>
      <c r="E34" s="48" t="s">
        <v>107</v>
      </c>
      <c r="F34" s="49"/>
      <c r="G34" s="50"/>
      <c r="H34" s="44" t="s">
        <v>107</v>
      </c>
      <c r="I34" s="44" t="s">
        <v>107</v>
      </c>
      <c r="J34" s="45" t="s">
        <v>107</v>
      </c>
      <c r="K34" s="45" t="s">
        <v>107</v>
      </c>
      <c r="L34" s="44" t="s">
        <v>107</v>
      </c>
      <c r="M34" s="286" t="s">
        <v>107</v>
      </c>
      <c r="N34" s="40"/>
      <c r="O34" s="33"/>
    </row>
    <row r="35" spans="1:15" x14ac:dyDescent="0.2">
      <c r="A35" s="30"/>
      <c r="B35" s="30"/>
      <c r="C35" s="284" t="s">
        <v>107</v>
      </c>
      <c r="D35" s="47" t="s">
        <v>107</v>
      </c>
      <c r="E35" s="48" t="s">
        <v>107</v>
      </c>
      <c r="F35" s="49"/>
      <c r="G35" s="50"/>
      <c r="H35" s="44" t="s">
        <v>107</v>
      </c>
      <c r="I35" s="44" t="s">
        <v>107</v>
      </c>
      <c r="J35" s="45" t="s">
        <v>107</v>
      </c>
      <c r="K35" s="45" t="s">
        <v>107</v>
      </c>
      <c r="L35" s="44" t="s">
        <v>107</v>
      </c>
      <c r="M35" s="286" t="s">
        <v>107</v>
      </c>
      <c r="N35" s="40"/>
      <c r="O35" s="33"/>
    </row>
    <row r="36" spans="1:15" x14ac:dyDescent="0.2">
      <c r="A36" s="30"/>
      <c r="B36" s="30"/>
      <c r="C36" s="284" t="s">
        <v>107</v>
      </c>
      <c r="D36" s="47" t="s">
        <v>107</v>
      </c>
      <c r="E36" s="48" t="s">
        <v>107</v>
      </c>
      <c r="F36" s="49"/>
      <c r="G36" s="50"/>
      <c r="H36" s="44" t="s">
        <v>107</v>
      </c>
      <c r="I36" s="44" t="s">
        <v>107</v>
      </c>
      <c r="J36" s="45" t="s">
        <v>107</v>
      </c>
      <c r="K36" s="45" t="s">
        <v>107</v>
      </c>
      <c r="L36" s="44" t="s">
        <v>107</v>
      </c>
      <c r="M36" s="286" t="s">
        <v>107</v>
      </c>
      <c r="N36" s="40"/>
      <c r="O36" s="33"/>
    </row>
    <row r="37" spans="1:15" x14ac:dyDescent="0.2">
      <c r="A37" s="30"/>
      <c r="B37" s="30"/>
      <c r="C37" s="284" t="s">
        <v>107</v>
      </c>
      <c r="D37" s="47" t="s">
        <v>107</v>
      </c>
      <c r="E37" s="48" t="s">
        <v>107</v>
      </c>
      <c r="F37" s="49"/>
      <c r="G37" s="50"/>
      <c r="H37" s="44" t="s">
        <v>107</v>
      </c>
      <c r="I37" s="44" t="s">
        <v>107</v>
      </c>
      <c r="J37" s="45" t="s">
        <v>107</v>
      </c>
      <c r="K37" s="45" t="s">
        <v>107</v>
      </c>
      <c r="L37" s="44" t="s">
        <v>107</v>
      </c>
      <c r="M37" s="286" t="s">
        <v>107</v>
      </c>
      <c r="N37" s="40"/>
      <c r="O37" s="33"/>
    </row>
    <row r="38" spans="1:15" x14ac:dyDescent="0.2">
      <c r="A38" s="30"/>
      <c r="B38" s="30"/>
      <c r="C38" s="284" t="s">
        <v>107</v>
      </c>
      <c r="D38" s="47" t="s">
        <v>107</v>
      </c>
      <c r="E38" s="48" t="s">
        <v>107</v>
      </c>
      <c r="F38" s="49"/>
      <c r="G38" s="50"/>
      <c r="H38" s="44" t="s">
        <v>107</v>
      </c>
      <c r="I38" s="44" t="s">
        <v>107</v>
      </c>
      <c r="J38" s="45" t="s">
        <v>107</v>
      </c>
      <c r="K38" s="45" t="s">
        <v>107</v>
      </c>
      <c r="L38" s="44" t="s">
        <v>107</v>
      </c>
      <c r="M38" s="286" t="s">
        <v>107</v>
      </c>
      <c r="N38" s="40"/>
      <c r="O38" s="33"/>
    </row>
    <row r="39" spans="1:15" x14ac:dyDescent="0.2">
      <c r="A39" s="30"/>
      <c r="B39" s="30"/>
      <c r="C39" s="284" t="s">
        <v>107</v>
      </c>
      <c r="D39" s="47" t="s">
        <v>107</v>
      </c>
      <c r="E39" s="48" t="s">
        <v>107</v>
      </c>
      <c r="F39" s="49"/>
      <c r="G39" s="50"/>
      <c r="H39" s="44" t="s">
        <v>107</v>
      </c>
      <c r="I39" s="44" t="s">
        <v>107</v>
      </c>
      <c r="J39" s="45" t="s">
        <v>107</v>
      </c>
      <c r="K39" s="45" t="s">
        <v>107</v>
      </c>
      <c r="L39" s="44" t="s">
        <v>107</v>
      </c>
      <c r="M39" s="286" t="s">
        <v>107</v>
      </c>
      <c r="N39" s="40"/>
      <c r="O39" s="33"/>
    </row>
    <row r="40" spans="1:15" x14ac:dyDescent="0.2">
      <c r="A40" s="30"/>
      <c r="B40" s="30"/>
      <c r="C40" s="284" t="s">
        <v>107</v>
      </c>
      <c r="D40" s="47" t="s">
        <v>107</v>
      </c>
      <c r="E40" s="48" t="s">
        <v>107</v>
      </c>
      <c r="F40" s="49"/>
      <c r="G40" s="50"/>
      <c r="H40" s="44" t="s">
        <v>107</v>
      </c>
      <c r="I40" s="44" t="s">
        <v>107</v>
      </c>
      <c r="J40" s="45" t="s">
        <v>107</v>
      </c>
      <c r="K40" s="45" t="s">
        <v>107</v>
      </c>
      <c r="L40" s="44" t="s">
        <v>107</v>
      </c>
      <c r="M40" s="286" t="s">
        <v>107</v>
      </c>
      <c r="N40" s="40"/>
      <c r="O40" s="33"/>
    </row>
    <row r="41" spans="1:15" x14ac:dyDescent="0.2">
      <c r="A41" s="30"/>
      <c r="B41" s="30"/>
      <c r="C41" s="284" t="s">
        <v>107</v>
      </c>
      <c r="D41" s="47" t="s">
        <v>107</v>
      </c>
      <c r="E41" s="48" t="s">
        <v>107</v>
      </c>
      <c r="F41" s="49"/>
      <c r="G41" s="50"/>
      <c r="H41" s="44" t="s">
        <v>107</v>
      </c>
      <c r="I41" s="44" t="s">
        <v>107</v>
      </c>
      <c r="J41" s="45" t="s">
        <v>107</v>
      </c>
      <c r="K41" s="45" t="s">
        <v>107</v>
      </c>
      <c r="L41" s="44" t="s">
        <v>107</v>
      </c>
      <c r="M41" s="286" t="s">
        <v>107</v>
      </c>
      <c r="N41" s="40"/>
      <c r="O41" s="33"/>
    </row>
    <row r="42" spans="1:15" x14ac:dyDescent="0.2">
      <c r="A42" s="30"/>
      <c r="B42" s="30"/>
      <c r="C42" s="284" t="s">
        <v>107</v>
      </c>
      <c r="D42" s="47" t="s">
        <v>107</v>
      </c>
      <c r="E42" s="48" t="s">
        <v>107</v>
      </c>
      <c r="F42" s="49"/>
      <c r="G42" s="50"/>
      <c r="H42" s="44" t="s">
        <v>107</v>
      </c>
      <c r="I42" s="44" t="s">
        <v>107</v>
      </c>
      <c r="J42" s="45" t="s">
        <v>107</v>
      </c>
      <c r="K42" s="45" t="s">
        <v>107</v>
      </c>
      <c r="L42" s="44" t="s">
        <v>107</v>
      </c>
      <c r="M42" s="286" t="s">
        <v>107</v>
      </c>
      <c r="N42" s="40"/>
      <c r="O42" s="33"/>
    </row>
    <row r="43" spans="1:15" x14ac:dyDescent="0.2">
      <c r="A43" s="30"/>
      <c r="B43" s="30"/>
      <c r="C43" s="284" t="s">
        <v>107</v>
      </c>
      <c r="D43" s="47" t="s">
        <v>107</v>
      </c>
      <c r="E43" s="48" t="s">
        <v>107</v>
      </c>
      <c r="F43" s="49"/>
      <c r="G43" s="50"/>
      <c r="H43" s="44" t="s">
        <v>107</v>
      </c>
      <c r="I43" s="44" t="s">
        <v>107</v>
      </c>
      <c r="J43" s="45" t="s">
        <v>107</v>
      </c>
      <c r="K43" s="45" t="s">
        <v>107</v>
      </c>
      <c r="L43" s="44" t="s">
        <v>107</v>
      </c>
      <c r="M43" s="286" t="s">
        <v>107</v>
      </c>
      <c r="N43" s="40"/>
      <c r="O43" s="33"/>
    </row>
    <row r="44" spans="1:15" x14ac:dyDescent="0.2">
      <c r="A44" s="30"/>
      <c r="B44" s="30"/>
      <c r="C44" s="284" t="s">
        <v>107</v>
      </c>
      <c r="D44" s="47" t="s">
        <v>107</v>
      </c>
      <c r="E44" s="48" t="s">
        <v>107</v>
      </c>
      <c r="F44" s="49"/>
      <c r="G44" s="50"/>
      <c r="H44" s="44" t="s">
        <v>107</v>
      </c>
      <c r="I44" s="44" t="s">
        <v>107</v>
      </c>
      <c r="J44" s="45" t="s">
        <v>107</v>
      </c>
      <c r="K44" s="45" t="s">
        <v>107</v>
      </c>
      <c r="L44" s="44" t="s">
        <v>107</v>
      </c>
      <c r="M44" s="286" t="s">
        <v>107</v>
      </c>
      <c r="N44" s="40"/>
      <c r="O44" s="33"/>
    </row>
    <row r="45" spans="1:15" x14ac:dyDescent="0.2">
      <c r="A45" s="30"/>
      <c r="B45" s="30"/>
      <c r="C45" s="284" t="s">
        <v>107</v>
      </c>
      <c r="D45" s="47" t="s">
        <v>107</v>
      </c>
      <c r="E45" s="48" t="s">
        <v>107</v>
      </c>
      <c r="F45" s="49"/>
      <c r="G45" s="50"/>
      <c r="H45" s="44" t="s">
        <v>107</v>
      </c>
      <c r="I45" s="44" t="s">
        <v>107</v>
      </c>
      <c r="J45" s="45" t="s">
        <v>107</v>
      </c>
      <c r="K45" s="45" t="s">
        <v>107</v>
      </c>
      <c r="L45" s="44" t="s">
        <v>107</v>
      </c>
      <c r="M45" s="286" t="s">
        <v>107</v>
      </c>
      <c r="N45" s="40"/>
      <c r="O45" s="33"/>
    </row>
    <row r="46" spans="1:15" x14ac:dyDescent="0.2">
      <c r="A46" s="30"/>
      <c r="B46" s="30"/>
      <c r="C46" s="284" t="s">
        <v>107</v>
      </c>
      <c r="D46" s="47" t="s">
        <v>107</v>
      </c>
      <c r="E46" s="48" t="s">
        <v>107</v>
      </c>
      <c r="F46" s="49"/>
      <c r="G46" s="50"/>
      <c r="H46" s="44" t="s">
        <v>107</v>
      </c>
      <c r="I46" s="44" t="s">
        <v>107</v>
      </c>
      <c r="J46" s="45" t="s">
        <v>107</v>
      </c>
      <c r="K46" s="45" t="s">
        <v>107</v>
      </c>
      <c r="L46" s="44" t="s">
        <v>107</v>
      </c>
      <c r="M46" s="286" t="s">
        <v>107</v>
      </c>
      <c r="N46" s="40"/>
      <c r="O46" s="33"/>
    </row>
    <row r="47" spans="1:15" x14ac:dyDescent="0.2">
      <c r="A47" s="30"/>
      <c r="B47" s="30"/>
      <c r="C47" s="284" t="s">
        <v>107</v>
      </c>
      <c r="D47" s="47" t="s">
        <v>107</v>
      </c>
      <c r="E47" s="48" t="s">
        <v>107</v>
      </c>
      <c r="F47" s="49"/>
      <c r="G47" s="50"/>
      <c r="H47" s="44" t="s">
        <v>107</v>
      </c>
      <c r="I47" s="44" t="s">
        <v>107</v>
      </c>
      <c r="J47" s="45" t="s">
        <v>107</v>
      </c>
      <c r="K47" s="45" t="s">
        <v>107</v>
      </c>
      <c r="L47" s="44" t="s">
        <v>107</v>
      </c>
      <c r="M47" s="286" t="s">
        <v>107</v>
      </c>
      <c r="N47" s="40"/>
      <c r="O47" s="33"/>
    </row>
    <row r="48" spans="1:15" x14ac:dyDescent="0.2">
      <c r="A48" s="30"/>
      <c r="B48" s="30"/>
      <c r="C48" s="284" t="s">
        <v>107</v>
      </c>
      <c r="D48" s="47" t="s">
        <v>107</v>
      </c>
      <c r="E48" s="48" t="s">
        <v>107</v>
      </c>
      <c r="F48" s="49"/>
      <c r="G48" s="50"/>
      <c r="H48" s="44" t="s">
        <v>107</v>
      </c>
      <c r="I48" s="44" t="s">
        <v>107</v>
      </c>
      <c r="J48" s="45" t="s">
        <v>107</v>
      </c>
      <c r="K48" s="45" t="s">
        <v>107</v>
      </c>
      <c r="L48" s="44" t="s">
        <v>107</v>
      </c>
      <c r="M48" s="286" t="s">
        <v>107</v>
      </c>
      <c r="N48" s="40"/>
      <c r="O48" s="33"/>
    </row>
    <row r="49" spans="1:15" x14ac:dyDescent="0.2">
      <c r="A49" s="30"/>
      <c r="B49" s="30"/>
      <c r="C49" s="284" t="s">
        <v>107</v>
      </c>
      <c r="D49" s="47" t="s">
        <v>107</v>
      </c>
      <c r="E49" s="48" t="s">
        <v>107</v>
      </c>
      <c r="F49" s="49"/>
      <c r="G49" s="50"/>
      <c r="H49" s="44" t="s">
        <v>107</v>
      </c>
      <c r="I49" s="44" t="s">
        <v>107</v>
      </c>
      <c r="J49" s="45" t="s">
        <v>107</v>
      </c>
      <c r="K49" s="45" t="s">
        <v>107</v>
      </c>
      <c r="L49" s="44" t="s">
        <v>107</v>
      </c>
      <c r="M49" s="286" t="s">
        <v>107</v>
      </c>
      <c r="N49" s="40"/>
      <c r="O49" s="33"/>
    </row>
    <row r="50" spans="1:15" ht="13.5" thickBot="1" x14ac:dyDescent="0.25">
      <c r="A50" s="30"/>
      <c r="B50" s="30"/>
      <c r="C50" s="287" t="s">
        <v>107</v>
      </c>
      <c r="D50" s="54" t="s">
        <v>107</v>
      </c>
      <c r="E50" s="55" t="s">
        <v>107</v>
      </c>
      <c r="F50" s="56"/>
      <c r="G50" s="57"/>
      <c r="H50" s="58" t="s">
        <v>107</v>
      </c>
      <c r="I50" s="58" t="s">
        <v>107</v>
      </c>
      <c r="J50" s="59" t="s">
        <v>107</v>
      </c>
      <c r="K50" s="59" t="s">
        <v>107</v>
      </c>
      <c r="L50" s="58" t="s">
        <v>107</v>
      </c>
      <c r="M50" s="288" t="s">
        <v>107</v>
      </c>
      <c r="N50" s="40"/>
      <c r="O50" s="33"/>
    </row>
    <row r="51" spans="1:15" x14ac:dyDescent="0.2">
      <c r="A51" s="30"/>
      <c r="B51" s="30"/>
      <c r="C51" s="31"/>
      <c r="D51" s="60"/>
      <c r="E51" s="31"/>
      <c r="F51" s="33"/>
      <c r="G51" s="33" t="s">
        <v>110</v>
      </c>
      <c r="H51" s="61">
        <f>SUM(H21:H50)</f>
        <v>39.570000000000007</v>
      </c>
      <c r="I51" s="61">
        <f>SUM(I21:I50)</f>
        <v>472</v>
      </c>
      <c r="J51" s="62"/>
      <c r="K51" s="62"/>
      <c r="L51" s="62">
        <f>SUM(L21:L50)</f>
        <v>23.76</v>
      </c>
      <c r="M51" s="62">
        <f>SUM(M21:M50)</f>
        <v>472</v>
      </c>
      <c r="N51" s="40"/>
      <c r="O51" s="33"/>
    </row>
    <row r="52" spans="1:15" x14ac:dyDescent="0.2">
      <c r="A52" s="30"/>
      <c r="B52" s="3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33"/>
    </row>
    <row r="53" spans="1:15" x14ac:dyDescent="0.2">
      <c r="A53" s="30"/>
      <c r="B53" s="30"/>
      <c r="C53" s="63"/>
      <c r="D53" s="64" t="s">
        <v>111</v>
      </c>
      <c r="E53" s="65" t="s">
        <v>112</v>
      </c>
      <c r="F53" s="66"/>
      <c r="G53" s="63"/>
      <c r="H53" s="63"/>
      <c r="I53" s="63"/>
      <c r="J53" s="66"/>
      <c r="K53" s="64" t="s">
        <v>248</v>
      </c>
      <c r="L53" s="67" t="s">
        <v>113</v>
      </c>
      <c r="M53" s="63"/>
      <c r="N53" s="40"/>
      <c r="O53" s="33"/>
    </row>
    <row r="54" spans="1:15" x14ac:dyDescent="0.2">
      <c r="A54" s="30"/>
      <c r="B54" s="30"/>
      <c r="C54" s="63"/>
      <c r="D54" s="66"/>
      <c r="E54" s="65" t="s">
        <v>114</v>
      </c>
      <c r="F54" s="66"/>
      <c r="G54" s="66"/>
      <c r="H54" s="63"/>
      <c r="I54" s="63"/>
      <c r="J54" s="63"/>
      <c r="K54" s="63"/>
      <c r="L54" s="67" t="s">
        <v>115</v>
      </c>
      <c r="M54" s="66"/>
      <c r="N54" s="40"/>
      <c r="O54" s="33"/>
    </row>
    <row r="55" spans="1:15" x14ac:dyDescent="0.2">
      <c r="A55" s="30"/>
      <c r="B55" s="30"/>
      <c r="C55" s="63"/>
      <c r="D55" s="66"/>
      <c r="E55" s="65" t="s">
        <v>116</v>
      </c>
      <c r="F55" s="66"/>
      <c r="G55" s="66"/>
      <c r="H55" s="63"/>
      <c r="I55" s="63"/>
      <c r="J55" s="63"/>
      <c r="K55" s="63"/>
      <c r="L55" s="67" t="s">
        <v>117</v>
      </c>
      <c r="M55" s="66"/>
      <c r="N55" s="40"/>
      <c r="O55" s="33"/>
    </row>
    <row r="56" spans="1:15" x14ac:dyDescent="0.2">
      <c r="A56" s="30"/>
      <c r="B56" s="30"/>
      <c r="C56" s="66"/>
      <c r="D56" s="66"/>
      <c r="E56" s="65" t="s">
        <v>118</v>
      </c>
      <c r="F56" s="66"/>
      <c r="G56" s="66"/>
      <c r="H56" s="66"/>
      <c r="I56" s="66"/>
      <c r="J56" s="66"/>
      <c r="K56" s="66"/>
      <c r="L56" s="67" t="s">
        <v>119</v>
      </c>
      <c r="M56" s="66"/>
      <c r="N56" s="31"/>
      <c r="O56" s="30"/>
    </row>
    <row r="57" spans="1:15" x14ac:dyDescent="0.2">
      <c r="A57" s="30"/>
      <c r="B57" s="30"/>
      <c r="C57" s="68"/>
      <c r="D57" s="66"/>
      <c r="E57" s="65" t="s">
        <v>120</v>
      </c>
      <c r="F57" s="66"/>
      <c r="G57" s="66"/>
      <c r="H57" s="69"/>
      <c r="I57" s="69"/>
      <c r="J57" s="69"/>
      <c r="K57" s="69"/>
      <c r="L57" s="67"/>
      <c r="M57" s="66"/>
      <c r="N57" s="31"/>
      <c r="O57" s="30"/>
    </row>
    <row r="58" spans="1:15" x14ac:dyDescent="0.2">
      <c r="A58" s="30"/>
      <c r="B58" s="30"/>
      <c r="C58" s="68"/>
      <c r="D58" s="66"/>
      <c r="E58" s="65"/>
      <c r="F58" s="66"/>
      <c r="G58" s="66"/>
      <c r="H58" s="69"/>
      <c r="I58" s="69"/>
      <c r="J58" s="69"/>
      <c r="K58" s="69"/>
      <c r="L58" s="67"/>
      <c r="M58" s="66"/>
      <c r="N58" s="31"/>
      <c r="O58" s="30"/>
    </row>
    <row r="59" spans="1:15" x14ac:dyDescent="0.2">
      <c r="A59" s="30"/>
      <c r="B59" s="30"/>
      <c r="C59" s="68"/>
      <c r="D59" s="66"/>
      <c r="E59" s="65"/>
      <c r="F59" s="66"/>
      <c r="G59" s="66"/>
      <c r="H59" s="69"/>
      <c r="I59" s="69"/>
      <c r="J59" s="69"/>
      <c r="K59" s="69"/>
      <c r="L59" s="67"/>
      <c r="M59" s="66"/>
      <c r="N59" s="31"/>
      <c r="O59" s="30"/>
    </row>
    <row r="60" spans="1:15" x14ac:dyDescent="0.2">
      <c r="A60" s="30"/>
      <c r="B60" s="30"/>
      <c r="C60" s="68"/>
      <c r="D60" s="66"/>
      <c r="E60" s="65"/>
      <c r="F60" s="66"/>
      <c r="G60" s="66"/>
      <c r="H60" s="69"/>
      <c r="I60" s="69"/>
      <c r="J60" s="69"/>
      <c r="K60" s="69"/>
      <c r="L60" s="67"/>
      <c r="M60" s="66"/>
      <c r="N60" s="31"/>
      <c r="O60" s="30"/>
    </row>
    <row r="61" spans="1:15" x14ac:dyDescent="0.2">
      <c r="A61" s="30"/>
      <c r="C61" s="32"/>
      <c r="D61" s="60"/>
      <c r="E61" s="31"/>
      <c r="F61" s="33"/>
      <c r="G61" s="32"/>
      <c r="H61" s="32"/>
      <c r="I61" s="32"/>
      <c r="J61" s="62"/>
      <c r="K61" s="62"/>
      <c r="L61" s="31"/>
      <c r="M61" s="32"/>
      <c r="N61" s="31"/>
      <c r="O61" s="30"/>
    </row>
    <row r="62" spans="1:15" x14ac:dyDescent="0.2">
      <c r="A62" s="30"/>
      <c r="B62" s="70" t="s">
        <v>121</v>
      </c>
      <c r="C62" s="31"/>
      <c r="D62" s="60"/>
      <c r="E62" s="31"/>
      <c r="F62" s="33"/>
      <c r="G62" s="33"/>
      <c r="H62" s="62"/>
      <c r="I62" s="62"/>
      <c r="J62" s="62"/>
      <c r="K62" s="62"/>
      <c r="L62" s="31"/>
      <c r="M62" s="31"/>
      <c r="N62" s="31"/>
      <c r="O62" s="30"/>
    </row>
    <row r="63" spans="1:15" x14ac:dyDescent="0.2">
      <c r="A63" s="30"/>
      <c r="C63" s="31"/>
      <c r="D63" s="60"/>
      <c r="E63" s="31"/>
      <c r="F63" s="33"/>
      <c r="G63" s="33"/>
      <c r="H63" s="62"/>
      <c r="I63" s="62"/>
      <c r="J63" s="62"/>
      <c r="K63" s="62"/>
      <c r="L63" s="31"/>
      <c r="M63" s="31"/>
      <c r="N63" s="31"/>
      <c r="O63" s="30"/>
    </row>
    <row r="64" spans="1:15" x14ac:dyDescent="0.2">
      <c r="A64" s="30"/>
      <c r="B64" s="30"/>
      <c r="C64" s="31"/>
      <c r="D64" s="60"/>
      <c r="E64" s="31"/>
      <c r="F64" s="33"/>
      <c r="G64" s="33"/>
      <c r="H64" s="62"/>
      <c r="I64" s="62"/>
      <c r="J64" s="62"/>
      <c r="K64" s="62"/>
      <c r="L64" s="31"/>
      <c r="M64" s="31"/>
      <c r="N64" s="31"/>
      <c r="O64" s="30"/>
    </row>
    <row r="65" spans="1:15" ht="15.75" x14ac:dyDescent="0.25">
      <c r="A65" s="30"/>
      <c r="B65" s="30"/>
      <c r="C65" s="150" t="s">
        <v>85</v>
      </c>
      <c r="D65" s="151" t="str">
        <f>D17</f>
        <v>XY</v>
      </c>
      <c r="E65" s="152"/>
      <c r="F65" s="153"/>
      <c r="G65" s="153"/>
      <c r="H65" s="153"/>
      <c r="I65" s="153"/>
      <c r="J65" s="62"/>
      <c r="K65" s="62"/>
      <c r="L65" s="31"/>
      <c r="M65" s="31"/>
      <c r="N65" s="31"/>
      <c r="O65" s="30"/>
    </row>
    <row r="66" spans="1:15" ht="7.5" customHeight="1" x14ac:dyDescent="0.2">
      <c r="A66" s="30"/>
      <c r="B66" s="30"/>
      <c r="C66" s="31"/>
      <c r="D66" s="60"/>
      <c r="E66" s="31"/>
      <c r="F66" s="33"/>
      <c r="G66" s="33"/>
      <c r="H66" s="62"/>
      <c r="I66" s="62"/>
      <c r="J66" s="62"/>
      <c r="K66" s="62"/>
      <c r="L66" s="31"/>
      <c r="M66" s="31"/>
      <c r="N66" s="31"/>
      <c r="O66" s="30"/>
    </row>
    <row r="67" spans="1:15" x14ac:dyDescent="0.2">
      <c r="A67" s="30"/>
      <c r="B67" s="34" t="s">
        <v>122</v>
      </c>
      <c r="C67" s="37"/>
      <c r="D67" s="60"/>
      <c r="E67" s="31"/>
      <c r="F67" s="33"/>
      <c r="G67" s="33"/>
      <c r="H67" s="61"/>
      <c r="I67" s="61"/>
      <c r="J67" s="61"/>
      <c r="K67" s="61"/>
      <c r="L67" s="31"/>
      <c r="M67" s="31"/>
      <c r="N67" s="31"/>
      <c r="O67" s="30"/>
    </row>
    <row r="68" spans="1:15" ht="6.75" customHeight="1" thickBot="1" x14ac:dyDescent="0.25">
      <c r="A68" s="30"/>
      <c r="B68" s="30"/>
      <c r="C68" s="71"/>
      <c r="D68" s="60"/>
      <c r="E68" s="71"/>
      <c r="F68" s="39"/>
      <c r="G68" s="39"/>
      <c r="H68" s="72"/>
      <c r="I68" s="73"/>
      <c r="J68" s="73"/>
      <c r="K68" s="73"/>
      <c r="L68" s="73"/>
      <c r="M68" s="74"/>
      <c r="N68" s="74"/>
      <c r="O68" s="30"/>
    </row>
    <row r="69" spans="1:15" x14ac:dyDescent="0.2">
      <c r="A69" s="30"/>
      <c r="B69" s="171">
        <v>1</v>
      </c>
      <c r="C69" s="556" t="s">
        <v>168</v>
      </c>
      <c r="D69" s="557"/>
      <c r="E69" s="557"/>
      <c r="F69" s="557"/>
      <c r="G69" s="557"/>
      <c r="H69" s="557"/>
      <c r="I69" s="557"/>
      <c r="J69" s="557"/>
      <c r="K69" s="557"/>
      <c r="L69" s="558"/>
      <c r="M69" s="567" t="s">
        <v>189</v>
      </c>
      <c r="N69" s="568"/>
      <c r="O69" s="76"/>
    </row>
    <row r="70" spans="1:15" ht="47.25" customHeight="1" x14ac:dyDescent="0.2">
      <c r="A70" s="30"/>
      <c r="B70" s="232" t="s">
        <v>225</v>
      </c>
      <c r="C70" s="200" t="s">
        <v>223</v>
      </c>
      <c r="D70" s="200"/>
      <c r="E70" s="200"/>
      <c r="F70" s="200"/>
      <c r="G70" s="200"/>
      <c r="H70" s="200"/>
      <c r="I70" s="200"/>
      <c r="J70" s="200"/>
      <c r="K70" s="200"/>
      <c r="L70" s="201"/>
      <c r="M70" s="537" t="s">
        <v>224</v>
      </c>
      <c r="N70" s="538"/>
      <c r="O70" s="76"/>
    </row>
    <row r="71" spans="1:15" ht="27.75" customHeight="1" x14ac:dyDescent="0.2">
      <c r="A71" s="30"/>
      <c r="B71" s="202">
        <v>1.5</v>
      </c>
      <c r="C71" s="534" t="s">
        <v>209</v>
      </c>
      <c r="D71" s="535"/>
      <c r="E71" s="535"/>
      <c r="F71" s="535"/>
      <c r="G71" s="535"/>
      <c r="H71" s="535"/>
      <c r="I71" s="535"/>
      <c r="J71" s="535"/>
      <c r="K71" s="535"/>
      <c r="L71" s="536"/>
      <c r="M71" s="539" t="s">
        <v>210</v>
      </c>
      <c r="N71" s="540"/>
      <c r="O71" s="76"/>
    </row>
    <row r="72" spans="1:15" x14ac:dyDescent="0.2">
      <c r="A72" s="30"/>
      <c r="B72" s="202">
        <v>1</v>
      </c>
      <c r="C72" s="194" t="s">
        <v>211</v>
      </c>
      <c r="D72" s="167"/>
      <c r="E72" s="167"/>
      <c r="F72" s="167"/>
      <c r="G72" s="167"/>
      <c r="H72" s="167"/>
      <c r="I72" s="167"/>
      <c r="J72" s="167"/>
      <c r="K72" s="167"/>
      <c r="L72" s="168"/>
      <c r="M72" s="539" t="s">
        <v>216</v>
      </c>
      <c r="N72" s="540"/>
      <c r="O72" s="76"/>
    </row>
    <row r="73" spans="1:15" x14ac:dyDescent="0.2">
      <c r="A73" s="30"/>
      <c r="B73" s="202">
        <v>1</v>
      </c>
      <c r="C73" s="194" t="s">
        <v>212</v>
      </c>
      <c r="D73" s="167"/>
      <c r="E73" s="167"/>
      <c r="F73" s="167"/>
      <c r="G73" s="167"/>
      <c r="H73" s="167"/>
      <c r="I73" s="167"/>
      <c r="J73" s="167"/>
      <c r="K73" s="167"/>
      <c r="L73" s="168"/>
      <c r="M73" s="539" t="s">
        <v>216</v>
      </c>
      <c r="N73" s="540"/>
      <c r="O73" s="76"/>
    </row>
    <row r="74" spans="1:15" ht="15.75" customHeight="1" x14ac:dyDescent="0.2">
      <c r="A74" s="30"/>
      <c r="B74" s="202">
        <v>1.5</v>
      </c>
      <c r="C74" s="194" t="s">
        <v>213</v>
      </c>
      <c r="D74" s="167"/>
      <c r="E74" s="167"/>
      <c r="F74" s="167"/>
      <c r="G74" s="167"/>
      <c r="H74" s="167"/>
      <c r="I74" s="167"/>
      <c r="J74" s="167"/>
      <c r="K74" s="167"/>
      <c r="L74" s="168"/>
      <c r="M74" s="539" t="s">
        <v>216</v>
      </c>
      <c r="N74" s="540"/>
      <c r="O74" s="76"/>
    </row>
    <row r="75" spans="1:15" x14ac:dyDescent="0.2">
      <c r="A75" s="30"/>
      <c r="B75" s="202">
        <v>1</v>
      </c>
      <c r="C75" s="194" t="s">
        <v>214</v>
      </c>
      <c r="D75" s="167"/>
      <c r="E75" s="167"/>
      <c r="F75" s="167"/>
      <c r="G75" s="167"/>
      <c r="H75" s="167"/>
      <c r="I75" s="167"/>
      <c r="J75" s="167"/>
      <c r="K75" s="167"/>
      <c r="L75" s="168"/>
      <c r="M75" s="539" t="s">
        <v>216</v>
      </c>
      <c r="N75" s="540"/>
      <c r="O75" s="76"/>
    </row>
    <row r="76" spans="1:15" x14ac:dyDescent="0.2">
      <c r="A76" s="30"/>
      <c r="B76" s="202">
        <v>1</v>
      </c>
      <c r="C76" s="194" t="s">
        <v>215</v>
      </c>
      <c r="D76" s="167"/>
      <c r="E76" s="167"/>
      <c r="F76" s="167"/>
      <c r="G76" s="167"/>
      <c r="H76" s="167"/>
      <c r="I76" s="167"/>
      <c r="J76" s="167"/>
      <c r="K76" s="167"/>
      <c r="L76" s="168"/>
      <c r="M76" s="539" t="s">
        <v>216</v>
      </c>
      <c r="N76" s="540"/>
      <c r="O76" s="76"/>
    </row>
    <row r="77" spans="1:15" x14ac:dyDescent="0.2">
      <c r="A77" s="30"/>
      <c r="B77" s="202">
        <v>1</v>
      </c>
      <c r="C77" s="199" t="s">
        <v>217</v>
      </c>
      <c r="D77" s="197"/>
      <c r="E77" s="197"/>
      <c r="F77" s="197"/>
      <c r="G77" s="197"/>
      <c r="H77" s="197"/>
      <c r="I77" s="197"/>
      <c r="J77" s="197"/>
      <c r="K77" s="197"/>
      <c r="L77" s="198"/>
      <c r="M77" s="539" t="s">
        <v>222</v>
      </c>
      <c r="N77" s="540"/>
      <c r="O77" s="76"/>
    </row>
    <row r="78" spans="1:15" x14ac:dyDescent="0.2">
      <c r="A78" s="30"/>
      <c r="B78" s="202">
        <v>1</v>
      </c>
      <c r="C78" s="199" t="s">
        <v>218</v>
      </c>
      <c r="D78" s="197"/>
      <c r="E78" s="197"/>
      <c r="F78" s="197"/>
      <c r="G78" s="197"/>
      <c r="H78" s="197"/>
      <c r="I78" s="197"/>
      <c r="J78" s="197"/>
      <c r="K78" s="197"/>
      <c r="L78" s="198"/>
      <c r="M78" s="539" t="s">
        <v>222</v>
      </c>
      <c r="N78" s="540"/>
      <c r="O78" s="76"/>
    </row>
    <row r="79" spans="1:15" x14ac:dyDescent="0.2">
      <c r="A79" s="30"/>
      <c r="B79" s="202">
        <v>1</v>
      </c>
      <c r="C79" s="199" t="s">
        <v>219</v>
      </c>
      <c r="D79" s="197"/>
      <c r="E79" s="197"/>
      <c r="F79" s="197"/>
      <c r="G79" s="197"/>
      <c r="H79" s="197"/>
      <c r="I79" s="197"/>
      <c r="J79" s="197"/>
      <c r="K79" s="197"/>
      <c r="L79" s="198"/>
      <c r="M79" s="539" t="s">
        <v>222</v>
      </c>
      <c r="N79" s="540"/>
      <c r="O79" s="76"/>
    </row>
    <row r="80" spans="1:15" x14ac:dyDescent="0.2">
      <c r="A80" s="30"/>
      <c r="B80" s="202">
        <v>1</v>
      </c>
      <c r="C80" s="199" t="s">
        <v>220</v>
      </c>
      <c r="D80" s="197"/>
      <c r="E80" s="197"/>
      <c r="F80" s="197"/>
      <c r="G80" s="197"/>
      <c r="H80" s="197"/>
      <c r="I80" s="197"/>
      <c r="J80" s="197"/>
      <c r="K80" s="197"/>
      <c r="L80" s="198"/>
      <c r="M80" s="539" t="s">
        <v>222</v>
      </c>
      <c r="N80" s="540"/>
      <c r="O80" s="76"/>
    </row>
    <row r="81" spans="1:15" x14ac:dyDescent="0.2">
      <c r="A81" s="30"/>
      <c r="B81" s="202">
        <v>1</v>
      </c>
      <c r="C81" s="199" t="s">
        <v>221</v>
      </c>
      <c r="D81" s="197"/>
      <c r="E81" s="197"/>
      <c r="F81" s="197"/>
      <c r="G81" s="197"/>
      <c r="H81" s="197"/>
      <c r="I81" s="197"/>
      <c r="J81" s="197"/>
      <c r="K81" s="197"/>
      <c r="L81" s="198"/>
      <c r="M81" s="539" t="s">
        <v>222</v>
      </c>
      <c r="N81" s="540"/>
      <c r="O81" s="76"/>
    </row>
    <row r="82" spans="1:15" ht="27" customHeight="1" x14ac:dyDescent="0.2">
      <c r="A82" s="30"/>
      <c r="B82" s="202">
        <v>5</v>
      </c>
      <c r="C82" s="534" t="s">
        <v>236</v>
      </c>
      <c r="D82" s="535"/>
      <c r="E82" s="535"/>
      <c r="F82" s="535"/>
      <c r="G82" s="535"/>
      <c r="H82" s="535"/>
      <c r="I82" s="535"/>
      <c r="J82" s="535"/>
      <c r="K82" s="535"/>
      <c r="L82" s="536"/>
      <c r="M82" s="539" t="s">
        <v>222</v>
      </c>
      <c r="N82" s="540"/>
      <c r="O82" s="76"/>
    </row>
    <row r="83" spans="1:15" x14ac:dyDescent="0.2">
      <c r="A83" s="30"/>
      <c r="B83" s="202">
        <v>1</v>
      </c>
      <c r="C83" s="199" t="s">
        <v>226</v>
      </c>
      <c r="D83" s="197"/>
      <c r="E83" s="197"/>
      <c r="F83" s="197"/>
      <c r="G83" s="197"/>
      <c r="H83" s="197"/>
      <c r="I83" s="197"/>
      <c r="J83" s="197"/>
      <c r="K83" s="197"/>
      <c r="L83" s="198"/>
      <c r="M83" s="539" t="s">
        <v>229</v>
      </c>
      <c r="N83" s="540"/>
      <c r="O83" s="76"/>
    </row>
    <row r="84" spans="1:15" x14ac:dyDescent="0.2">
      <c r="A84" s="30"/>
      <c r="B84" s="202">
        <v>1.5</v>
      </c>
      <c r="C84" s="199" t="s">
        <v>227</v>
      </c>
      <c r="D84" s="197"/>
      <c r="E84" s="197"/>
      <c r="F84" s="197"/>
      <c r="G84" s="197"/>
      <c r="H84" s="197"/>
      <c r="I84" s="197"/>
      <c r="J84" s="197"/>
      <c r="K84" s="197"/>
      <c r="L84" s="198"/>
      <c r="M84" s="539" t="s">
        <v>229</v>
      </c>
      <c r="N84" s="540"/>
      <c r="O84" s="76"/>
    </row>
    <row r="85" spans="1:15" x14ac:dyDescent="0.2">
      <c r="A85" s="30"/>
      <c r="B85" s="202">
        <v>1.5</v>
      </c>
      <c r="C85" s="199" t="s">
        <v>228</v>
      </c>
      <c r="D85" s="197"/>
      <c r="E85" s="197"/>
      <c r="F85" s="197"/>
      <c r="G85" s="197"/>
      <c r="H85" s="197"/>
      <c r="I85" s="197"/>
      <c r="J85" s="197"/>
      <c r="K85" s="197"/>
      <c r="L85" s="198"/>
      <c r="M85" s="539" t="s">
        <v>229</v>
      </c>
      <c r="N85" s="540"/>
      <c r="O85" s="76"/>
    </row>
    <row r="86" spans="1:15" x14ac:dyDescent="0.2">
      <c r="A86" s="30"/>
      <c r="B86" s="202">
        <v>5</v>
      </c>
      <c r="C86" s="199" t="s">
        <v>237</v>
      </c>
      <c r="D86" s="197"/>
      <c r="E86" s="197"/>
      <c r="F86" s="197"/>
      <c r="G86" s="197"/>
      <c r="H86" s="197"/>
      <c r="I86" s="197"/>
      <c r="J86" s="197"/>
      <c r="K86" s="197"/>
      <c r="L86" s="198"/>
      <c r="M86" s="539" t="s">
        <v>229</v>
      </c>
      <c r="N86" s="540"/>
      <c r="O86" s="76"/>
    </row>
    <row r="87" spans="1:15" x14ac:dyDescent="0.2">
      <c r="A87" s="30"/>
      <c r="B87" s="202">
        <v>5</v>
      </c>
      <c r="C87" s="199" t="s">
        <v>217</v>
      </c>
      <c r="D87" s="197"/>
      <c r="E87" s="197"/>
      <c r="F87" s="197"/>
      <c r="G87" s="197"/>
      <c r="H87" s="197"/>
      <c r="I87" s="197"/>
      <c r="J87" s="197"/>
      <c r="K87" s="197"/>
      <c r="L87" s="198"/>
      <c r="M87" s="539" t="s">
        <v>229</v>
      </c>
      <c r="N87" s="540"/>
      <c r="O87" s="76"/>
    </row>
    <row r="88" spans="1:15" x14ac:dyDescent="0.2">
      <c r="A88" s="30"/>
      <c r="B88" s="202">
        <v>5</v>
      </c>
      <c r="C88" s="199" t="s">
        <v>238</v>
      </c>
      <c r="D88" s="197"/>
      <c r="E88" s="197"/>
      <c r="F88" s="197"/>
      <c r="G88" s="197"/>
      <c r="H88" s="197"/>
      <c r="I88" s="197"/>
      <c r="J88" s="197"/>
      <c r="K88" s="197"/>
      <c r="L88" s="198"/>
      <c r="M88" s="539" t="s">
        <v>229</v>
      </c>
      <c r="N88" s="540"/>
      <c r="O88" s="76"/>
    </row>
    <row r="89" spans="1:15" ht="27.75" customHeight="1" x14ac:dyDescent="0.2">
      <c r="A89" s="30"/>
      <c r="B89" s="202">
        <v>1</v>
      </c>
      <c r="C89" s="534" t="s">
        <v>230</v>
      </c>
      <c r="D89" s="535"/>
      <c r="E89" s="535"/>
      <c r="F89" s="535"/>
      <c r="G89" s="535"/>
      <c r="H89" s="535"/>
      <c r="I89" s="535"/>
      <c r="J89" s="535"/>
      <c r="K89" s="535"/>
      <c r="L89" s="536"/>
      <c r="M89" s="539" t="s">
        <v>231</v>
      </c>
      <c r="N89" s="540"/>
      <c r="O89" s="76"/>
    </row>
    <row r="90" spans="1:15" ht="12.75" customHeight="1" x14ac:dyDescent="0.2">
      <c r="A90" s="30"/>
      <c r="B90" s="202">
        <v>1</v>
      </c>
      <c r="C90" s="199" t="s">
        <v>232</v>
      </c>
      <c r="D90" s="197"/>
      <c r="E90" s="197"/>
      <c r="F90" s="197"/>
      <c r="G90" s="197"/>
      <c r="H90" s="197"/>
      <c r="I90" s="197"/>
      <c r="J90" s="197"/>
      <c r="K90" s="197"/>
      <c r="L90" s="198"/>
      <c r="M90" s="539" t="s">
        <v>235</v>
      </c>
      <c r="N90" s="540"/>
      <c r="O90" s="76"/>
    </row>
    <row r="91" spans="1:15" x14ac:dyDescent="0.2">
      <c r="A91" s="30"/>
      <c r="B91" s="202">
        <v>1</v>
      </c>
      <c r="C91" s="199" t="s">
        <v>233</v>
      </c>
      <c r="D91" s="197"/>
      <c r="E91" s="197"/>
      <c r="F91" s="197"/>
      <c r="G91" s="197"/>
      <c r="H91" s="197"/>
      <c r="I91" s="197"/>
      <c r="J91" s="197"/>
      <c r="K91" s="197"/>
      <c r="L91" s="198"/>
      <c r="M91" s="539" t="s">
        <v>235</v>
      </c>
      <c r="N91" s="540"/>
      <c r="O91" s="76"/>
    </row>
    <row r="92" spans="1:15" x14ac:dyDescent="0.2">
      <c r="A92" s="30"/>
      <c r="B92" s="202">
        <v>1.5</v>
      </c>
      <c r="C92" s="199" t="s">
        <v>234</v>
      </c>
      <c r="D92" s="197"/>
      <c r="E92" s="197"/>
      <c r="F92" s="197"/>
      <c r="G92" s="197"/>
      <c r="H92" s="197"/>
      <c r="I92" s="197"/>
      <c r="J92" s="197"/>
      <c r="K92" s="197"/>
      <c r="L92" s="198"/>
      <c r="M92" s="539" t="s">
        <v>235</v>
      </c>
      <c r="N92" s="540"/>
      <c r="O92" s="76"/>
    </row>
    <row r="93" spans="1:15" ht="3" customHeight="1" thickBot="1" x14ac:dyDescent="0.25">
      <c r="A93" s="30"/>
      <c r="B93" s="107" t="s">
        <v>167</v>
      </c>
      <c r="C93" s="191"/>
      <c r="D93" s="191"/>
      <c r="E93" s="191"/>
      <c r="F93" s="191"/>
      <c r="G93" s="191"/>
      <c r="H93" s="191"/>
      <c r="I93" s="191"/>
      <c r="J93" s="191"/>
      <c r="K93" s="191"/>
      <c r="L93" s="192"/>
      <c r="M93" s="543"/>
      <c r="N93" s="544"/>
      <c r="O93" s="76"/>
    </row>
    <row r="94" spans="1:15" ht="4.5" customHeight="1" thickBot="1" x14ac:dyDescent="0.25">
      <c r="A94" s="30"/>
      <c r="B94" s="77"/>
      <c r="C94" s="78"/>
      <c r="D94" s="79"/>
      <c r="E94" s="79"/>
      <c r="F94" s="39"/>
      <c r="G94" s="39"/>
      <c r="H94" s="72"/>
      <c r="I94" s="72"/>
      <c r="J94" s="72"/>
      <c r="K94" s="72"/>
      <c r="L94" s="71"/>
      <c r="M94" s="80"/>
      <c r="N94" s="80"/>
      <c r="O94" s="76"/>
    </row>
    <row r="95" spans="1:15" x14ac:dyDescent="0.2">
      <c r="A95" s="30"/>
      <c r="B95" s="171">
        <v>2</v>
      </c>
      <c r="C95" s="577" t="s">
        <v>188</v>
      </c>
      <c r="D95" s="578"/>
      <c r="E95" s="578"/>
      <c r="F95" s="578"/>
      <c r="G95" s="578"/>
      <c r="H95" s="578"/>
      <c r="I95" s="578"/>
      <c r="J95" s="578"/>
      <c r="K95" s="578"/>
      <c r="L95" s="193" t="s">
        <v>190</v>
      </c>
      <c r="M95" s="541" t="s">
        <v>206</v>
      </c>
      <c r="N95" s="579"/>
      <c r="O95" s="76"/>
    </row>
    <row r="96" spans="1:15" x14ac:dyDescent="0.2">
      <c r="A96" s="30"/>
      <c r="B96" s="549" t="s">
        <v>191</v>
      </c>
      <c r="C96" s="550"/>
      <c r="D96" s="550"/>
      <c r="E96" s="550"/>
      <c r="F96" s="550"/>
      <c r="G96" s="550"/>
      <c r="H96" s="550"/>
      <c r="I96" s="550"/>
      <c r="J96" s="550"/>
      <c r="K96" s="550"/>
      <c r="L96" s="195">
        <v>1</v>
      </c>
      <c r="M96" s="569"/>
      <c r="N96" s="570"/>
      <c r="O96" s="76"/>
    </row>
    <row r="97" spans="1:15" x14ac:dyDescent="0.2">
      <c r="A97" s="30"/>
      <c r="B97" s="549" t="s">
        <v>192</v>
      </c>
      <c r="C97" s="550"/>
      <c r="D97" s="550"/>
      <c r="E97" s="550"/>
      <c r="F97" s="550"/>
      <c r="G97" s="550"/>
      <c r="H97" s="550"/>
      <c r="I97" s="550"/>
      <c r="J97" s="550"/>
      <c r="K97" s="550"/>
      <c r="L97" s="195">
        <v>1</v>
      </c>
      <c r="M97" s="569"/>
      <c r="N97" s="570"/>
      <c r="O97" s="76"/>
    </row>
    <row r="98" spans="1:15" ht="15.75" customHeight="1" thickBot="1" x14ac:dyDescent="0.25">
      <c r="A98" s="30"/>
      <c r="B98" s="551" t="s">
        <v>193</v>
      </c>
      <c r="C98" s="552"/>
      <c r="D98" s="552"/>
      <c r="E98" s="552"/>
      <c r="F98" s="552"/>
      <c r="G98" s="552"/>
      <c r="H98" s="552"/>
      <c r="I98" s="552"/>
      <c r="J98" s="552"/>
      <c r="K98" s="552"/>
      <c r="L98" s="196">
        <v>1</v>
      </c>
      <c r="M98" s="554"/>
      <c r="N98" s="555"/>
      <c r="O98" s="33"/>
    </row>
    <row r="99" spans="1:15" ht="5.25" customHeight="1" thickBot="1" x14ac:dyDescent="0.25">
      <c r="A99" s="30"/>
      <c r="B99" s="81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3"/>
      <c r="N99" s="83"/>
      <c r="O99" s="33"/>
    </row>
    <row r="100" spans="1:15" x14ac:dyDescent="0.2">
      <c r="A100" s="30"/>
      <c r="B100" s="171">
        <v>3</v>
      </c>
      <c r="C100" s="556" t="s">
        <v>123</v>
      </c>
      <c r="D100" s="560"/>
      <c r="E100" s="560"/>
      <c r="F100" s="560"/>
      <c r="G100" s="560"/>
      <c r="H100" s="560"/>
      <c r="I100" s="560"/>
      <c r="J100" s="560"/>
      <c r="K100" s="560"/>
      <c r="L100" s="561"/>
      <c r="M100" s="541" t="s">
        <v>206</v>
      </c>
      <c r="N100" s="542"/>
      <c r="O100" s="76"/>
    </row>
    <row r="101" spans="1:15" ht="29.25" customHeight="1" thickBot="1" x14ac:dyDescent="0.25">
      <c r="A101" s="30"/>
      <c r="B101" s="545" t="s">
        <v>138</v>
      </c>
      <c r="C101" s="546"/>
      <c r="D101" s="546"/>
      <c r="E101" s="546"/>
      <c r="F101" s="546"/>
      <c r="G101" s="546"/>
      <c r="H101" s="546"/>
      <c r="I101" s="546"/>
      <c r="J101" s="546"/>
      <c r="K101" s="546"/>
      <c r="L101" s="547"/>
      <c r="M101" s="543"/>
      <c r="N101" s="548"/>
      <c r="O101" s="76"/>
    </row>
    <row r="102" spans="1:15" ht="5.25" customHeight="1" thickBot="1" x14ac:dyDescent="0.25">
      <c r="A102" s="30"/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70"/>
      <c r="N102" s="170"/>
      <c r="O102" s="76"/>
    </row>
    <row r="103" spans="1:15" x14ac:dyDescent="0.2">
      <c r="A103" s="30"/>
      <c r="B103" s="171">
        <v>4</v>
      </c>
      <c r="C103" s="556" t="s">
        <v>124</v>
      </c>
      <c r="D103" s="557"/>
      <c r="E103" s="557"/>
      <c r="F103" s="557"/>
      <c r="G103" s="557"/>
      <c r="H103" s="557"/>
      <c r="I103" s="557"/>
      <c r="J103" s="557"/>
      <c r="K103" s="557"/>
      <c r="L103" s="558"/>
      <c r="M103" s="567"/>
      <c r="N103" s="568"/>
      <c r="O103" s="33"/>
    </row>
    <row r="104" spans="1:15" x14ac:dyDescent="0.2">
      <c r="A104" s="30"/>
      <c r="B104" s="233" t="s">
        <v>194</v>
      </c>
      <c r="C104" s="172"/>
      <c r="D104" s="173"/>
      <c r="E104" s="174" t="s">
        <v>196</v>
      </c>
      <c r="F104" s="173"/>
      <c r="G104" s="174" t="s">
        <v>197</v>
      </c>
      <c r="H104" s="173"/>
      <c r="I104" s="174" t="s">
        <v>198</v>
      </c>
      <c r="J104" s="173"/>
      <c r="K104" s="174" t="s">
        <v>199</v>
      </c>
      <c r="L104" s="173"/>
      <c r="M104" s="174" t="s">
        <v>199</v>
      </c>
      <c r="N104" s="218"/>
      <c r="O104" s="33"/>
    </row>
    <row r="105" spans="1:15" x14ac:dyDescent="0.2">
      <c r="A105" s="30"/>
      <c r="B105" s="234"/>
      <c r="C105" s="175" t="s">
        <v>200</v>
      </c>
      <c r="D105" s="176"/>
      <c r="E105" s="185">
        <v>0.45833333333333331</v>
      </c>
      <c r="F105" s="186">
        <v>0.47916666666666669</v>
      </c>
      <c r="G105" s="177"/>
      <c r="H105" s="176"/>
      <c r="I105" s="177"/>
      <c r="J105" s="176"/>
      <c r="K105" s="178" t="s">
        <v>203</v>
      </c>
      <c r="L105" s="179"/>
      <c r="M105" s="178" t="s">
        <v>203</v>
      </c>
      <c r="N105" s="180"/>
      <c r="O105" s="33"/>
    </row>
    <row r="106" spans="1:15" x14ac:dyDescent="0.2">
      <c r="A106" s="30"/>
      <c r="B106" s="235"/>
      <c r="C106" s="178" t="s">
        <v>201</v>
      </c>
      <c r="D106" s="179"/>
      <c r="E106" s="187">
        <v>0.45833333333333331</v>
      </c>
      <c r="F106" s="188">
        <v>0.47916666666666669</v>
      </c>
      <c r="G106" s="181"/>
      <c r="H106" s="179"/>
      <c r="I106" s="181" t="s">
        <v>203</v>
      </c>
      <c r="J106" s="179"/>
      <c r="K106" s="178" t="s">
        <v>204</v>
      </c>
      <c r="L106" s="179"/>
      <c r="M106" s="178" t="s">
        <v>204</v>
      </c>
      <c r="N106" s="180"/>
      <c r="O106" s="33"/>
    </row>
    <row r="107" spans="1:15" x14ac:dyDescent="0.2">
      <c r="A107" s="30"/>
      <c r="B107" s="236"/>
      <c r="C107" s="182" t="s">
        <v>202</v>
      </c>
      <c r="D107" s="183"/>
      <c r="E107" s="189">
        <v>0.45833333333333331</v>
      </c>
      <c r="F107" s="190">
        <v>0.47916666666666669</v>
      </c>
      <c r="G107" s="184" t="s">
        <v>202</v>
      </c>
      <c r="H107" s="183"/>
      <c r="I107" s="184" t="s">
        <v>204</v>
      </c>
      <c r="J107" s="183"/>
      <c r="K107" s="178" t="s">
        <v>205</v>
      </c>
      <c r="L107" s="179"/>
      <c r="M107" s="178" t="s">
        <v>205</v>
      </c>
      <c r="N107" s="180"/>
      <c r="O107" s="33"/>
    </row>
    <row r="108" spans="1:15" ht="13.5" thickBot="1" x14ac:dyDescent="0.25">
      <c r="A108" s="30"/>
      <c r="B108" s="564" t="s">
        <v>195</v>
      </c>
      <c r="C108" s="565"/>
      <c r="D108" s="565"/>
      <c r="E108" s="565"/>
      <c r="F108" s="565"/>
      <c r="G108" s="565"/>
      <c r="H108" s="565"/>
      <c r="I108" s="565"/>
      <c r="J108" s="565"/>
      <c r="K108" s="565"/>
      <c r="L108" s="566"/>
      <c r="M108" s="543"/>
      <c r="N108" s="544"/>
      <c r="O108" s="33"/>
    </row>
    <row r="109" spans="1:15" ht="4.5" customHeight="1" thickBot="1" x14ac:dyDescent="0.25">
      <c r="A109" s="30"/>
      <c r="B109" s="31"/>
      <c r="C109" s="84"/>
      <c r="D109" s="85"/>
      <c r="E109" s="86"/>
      <c r="F109" s="85"/>
      <c r="G109" s="61"/>
      <c r="H109" s="61"/>
      <c r="I109" s="71"/>
      <c r="J109" s="71"/>
      <c r="K109" s="71"/>
      <c r="L109" s="71"/>
      <c r="M109" s="80"/>
      <c r="N109" s="80"/>
      <c r="O109" s="33"/>
    </row>
    <row r="110" spans="1:15" x14ac:dyDescent="0.2">
      <c r="A110" s="30"/>
      <c r="B110" s="75">
        <v>5</v>
      </c>
      <c r="C110" s="559" t="s">
        <v>125</v>
      </c>
      <c r="D110" s="560"/>
      <c r="E110" s="560"/>
      <c r="F110" s="560"/>
      <c r="G110" s="560"/>
      <c r="H110" s="560"/>
      <c r="I110" s="560"/>
      <c r="J110" s="560"/>
      <c r="K110" s="560"/>
      <c r="L110" s="561"/>
      <c r="M110" s="562" t="s">
        <v>206</v>
      </c>
      <c r="N110" s="563"/>
      <c r="O110" s="33"/>
    </row>
    <row r="111" spans="1:15" ht="15.75" customHeight="1" thickBot="1" x14ac:dyDescent="0.25">
      <c r="A111" s="30"/>
      <c r="B111" s="545" t="s">
        <v>126</v>
      </c>
      <c r="C111" s="546"/>
      <c r="D111" s="546"/>
      <c r="E111" s="546"/>
      <c r="F111" s="546"/>
      <c r="G111" s="546"/>
      <c r="H111" s="546"/>
      <c r="I111" s="546"/>
      <c r="J111" s="546"/>
      <c r="K111" s="546"/>
      <c r="L111" s="547"/>
      <c r="M111" s="543" t="s">
        <v>207</v>
      </c>
      <c r="N111" s="548"/>
      <c r="O111" s="33"/>
    </row>
    <row r="112" spans="1:15" ht="4.5" customHeight="1" thickBot="1" x14ac:dyDescent="0.25">
      <c r="A112" s="30"/>
      <c r="B112" s="31"/>
      <c r="C112" s="84"/>
      <c r="D112" s="85"/>
      <c r="E112" s="86"/>
      <c r="F112" s="85"/>
      <c r="G112" s="61"/>
      <c r="H112" s="61"/>
      <c r="I112" s="71"/>
      <c r="J112" s="71"/>
      <c r="K112" s="71"/>
      <c r="L112" s="71"/>
      <c r="M112" s="80"/>
      <c r="N112" s="80"/>
      <c r="O112" s="33"/>
    </row>
    <row r="113" spans="1:15" x14ac:dyDescent="0.2">
      <c r="A113" s="30"/>
      <c r="B113" s="75">
        <v>6</v>
      </c>
      <c r="C113" s="559" t="s">
        <v>127</v>
      </c>
      <c r="D113" s="560"/>
      <c r="E113" s="560"/>
      <c r="F113" s="560"/>
      <c r="G113" s="560"/>
      <c r="H113" s="560"/>
      <c r="I113" s="560"/>
      <c r="J113" s="560"/>
      <c r="K113" s="560"/>
      <c r="L113" s="561"/>
      <c r="M113" s="562" t="s">
        <v>206</v>
      </c>
      <c r="N113" s="563"/>
      <c r="O113" s="33"/>
    </row>
    <row r="114" spans="1:15" ht="15.75" customHeight="1" thickBot="1" x14ac:dyDescent="0.25">
      <c r="A114" s="30"/>
      <c r="B114" s="545" t="s">
        <v>128</v>
      </c>
      <c r="C114" s="546"/>
      <c r="D114" s="546"/>
      <c r="E114" s="546"/>
      <c r="F114" s="546"/>
      <c r="G114" s="546"/>
      <c r="H114" s="546"/>
      <c r="I114" s="546"/>
      <c r="J114" s="546"/>
      <c r="K114" s="546"/>
      <c r="L114" s="547"/>
      <c r="M114" s="543" t="s">
        <v>207</v>
      </c>
      <c r="N114" s="548"/>
      <c r="O114" s="33"/>
    </row>
    <row r="115" spans="1:15" ht="3.75" customHeight="1" thickBot="1" x14ac:dyDescent="0.25">
      <c r="A115" s="30"/>
      <c r="B115" s="31"/>
      <c r="C115" s="84"/>
      <c r="D115" s="85"/>
      <c r="E115" s="86"/>
      <c r="F115" s="85"/>
      <c r="G115" s="61"/>
      <c r="H115" s="61"/>
      <c r="I115" s="71"/>
      <c r="J115" s="71"/>
      <c r="K115" s="71"/>
      <c r="L115" s="71"/>
      <c r="M115" s="80"/>
      <c r="N115" s="80"/>
      <c r="O115" s="33"/>
    </row>
    <row r="116" spans="1:15" x14ac:dyDescent="0.2">
      <c r="A116" s="30"/>
      <c r="B116" s="75">
        <v>7</v>
      </c>
      <c r="C116" s="559" t="s">
        <v>129</v>
      </c>
      <c r="D116" s="571"/>
      <c r="E116" s="571"/>
      <c r="F116" s="571"/>
      <c r="G116" s="571"/>
      <c r="H116" s="571"/>
      <c r="I116" s="571"/>
      <c r="J116" s="571"/>
      <c r="K116" s="571"/>
      <c r="L116" s="572"/>
      <c r="M116" s="562" t="s">
        <v>206</v>
      </c>
      <c r="N116" s="563"/>
      <c r="O116" s="33"/>
    </row>
    <row r="117" spans="1:15" ht="15.75" thickBot="1" x14ac:dyDescent="0.25">
      <c r="A117" s="30"/>
      <c r="B117" s="545" t="s">
        <v>130</v>
      </c>
      <c r="C117" s="575"/>
      <c r="D117" s="575"/>
      <c r="E117" s="575"/>
      <c r="F117" s="575"/>
      <c r="G117" s="575"/>
      <c r="H117" s="575"/>
      <c r="I117" s="575"/>
      <c r="J117" s="575"/>
      <c r="K117" s="575"/>
      <c r="L117" s="576"/>
      <c r="M117" s="543" t="s">
        <v>207</v>
      </c>
      <c r="N117" s="544"/>
      <c r="O117" s="33"/>
    </row>
    <row r="118" spans="1:15" ht="8.25" customHeight="1" thickBot="1" x14ac:dyDescent="0.25">
      <c r="A118" s="30"/>
      <c r="B118" s="31"/>
      <c r="C118" s="84"/>
      <c r="D118" s="85"/>
      <c r="E118" s="86"/>
      <c r="F118" s="85"/>
      <c r="G118" s="61"/>
      <c r="H118" s="61"/>
      <c r="I118" s="71"/>
      <c r="J118" s="71"/>
      <c r="K118" s="71"/>
      <c r="L118" s="71"/>
      <c r="M118" s="80"/>
      <c r="N118" s="80"/>
      <c r="O118" s="33"/>
    </row>
    <row r="119" spans="1:15" x14ac:dyDescent="0.2">
      <c r="A119" s="30"/>
      <c r="B119" s="75">
        <v>8</v>
      </c>
      <c r="C119" s="559" t="s">
        <v>131</v>
      </c>
      <c r="D119" s="571"/>
      <c r="E119" s="571"/>
      <c r="F119" s="571"/>
      <c r="G119" s="571"/>
      <c r="H119" s="571"/>
      <c r="I119" s="571"/>
      <c r="J119" s="571"/>
      <c r="K119" s="571"/>
      <c r="L119" s="572"/>
      <c r="M119" s="562" t="s">
        <v>208</v>
      </c>
      <c r="N119" s="563"/>
      <c r="O119" s="33"/>
    </row>
    <row r="120" spans="1:15" ht="68.25" customHeight="1" thickBot="1" x14ac:dyDescent="0.25">
      <c r="A120" s="30"/>
      <c r="B120" s="545" t="s">
        <v>132</v>
      </c>
      <c r="C120" s="575"/>
      <c r="D120" s="575"/>
      <c r="E120" s="575"/>
      <c r="F120" s="575"/>
      <c r="G120" s="575"/>
      <c r="H120" s="575"/>
      <c r="I120" s="575"/>
      <c r="J120" s="575"/>
      <c r="K120" s="575"/>
      <c r="L120" s="576"/>
      <c r="M120" s="543"/>
      <c r="N120" s="544"/>
      <c r="O120" s="33"/>
    </row>
    <row r="121" spans="1:15" x14ac:dyDescent="0.2">
      <c r="A121" s="30"/>
      <c r="B121" s="31"/>
      <c r="C121" s="84"/>
      <c r="D121" s="85"/>
      <c r="E121" s="86"/>
      <c r="F121" s="85"/>
      <c r="G121" s="61"/>
      <c r="H121" s="61"/>
      <c r="I121" s="71"/>
      <c r="J121" s="71"/>
      <c r="K121" s="71"/>
      <c r="L121" s="71"/>
      <c r="M121" s="71"/>
      <c r="N121" s="71"/>
      <c r="O121" s="33"/>
    </row>
    <row r="122" spans="1:15" x14ac:dyDescent="0.2">
      <c r="A122" s="30"/>
      <c r="B122" s="30"/>
      <c r="C122" s="71"/>
      <c r="D122" s="60"/>
      <c r="E122" s="71"/>
      <c r="F122" s="39"/>
      <c r="G122" s="39"/>
      <c r="H122" s="72"/>
      <c r="I122" s="33"/>
      <c r="J122" s="72"/>
      <c r="K122" s="72"/>
      <c r="L122" s="87" t="s">
        <v>133</v>
      </c>
      <c r="M122" s="88"/>
      <c r="N122" s="31"/>
      <c r="O122" s="30"/>
    </row>
    <row r="123" spans="1:15" x14ac:dyDescent="0.2">
      <c r="A123" s="89"/>
      <c r="B123" s="90" t="s">
        <v>338</v>
      </c>
      <c r="C123" s="76"/>
      <c r="D123" s="76"/>
      <c r="E123" s="30"/>
      <c r="F123" s="76"/>
      <c r="G123" s="30"/>
      <c r="H123" s="76"/>
      <c r="I123" s="76"/>
      <c r="J123" s="76"/>
      <c r="K123" s="76"/>
      <c r="L123" s="30"/>
      <c r="M123" s="30"/>
      <c r="N123" s="30"/>
      <c r="O123" s="30"/>
    </row>
    <row r="124" spans="1:15" x14ac:dyDescent="0.2">
      <c r="A124" s="89"/>
      <c r="B124" s="90"/>
      <c r="C124" s="91" t="s">
        <v>79</v>
      </c>
      <c r="D124" s="92"/>
      <c r="E124" s="93"/>
      <c r="F124" s="34" t="s">
        <v>134</v>
      </c>
      <c r="G124" s="553"/>
      <c r="H124" s="553"/>
      <c r="I124" s="90" t="s">
        <v>135</v>
      </c>
      <c r="J124" s="93"/>
      <c r="K124" s="92"/>
      <c r="L124" s="93"/>
      <c r="M124" s="92"/>
      <c r="N124" s="92"/>
      <c r="O124" s="30"/>
    </row>
    <row r="125" spans="1:15" x14ac:dyDescent="0.2">
      <c r="A125" s="89"/>
      <c r="B125" s="90"/>
      <c r="C125" s="76"/>
      <c r="D125" s="76"/>
      <c r="E125" s="90"/>
      <c r="F125" s="76"/>
      <c r="G125" s="30"/>
      <c r="H125" s="76"/>
      <c r="I125" s="76"/>
      <c r="J125" s="34"/>
      <c r="K125" s="30"/>
      <c r="L125" s="34"/>
      <c r="M125" s="30"/>
      <c r="N125" s="30"/>
      <c r="O125" s="30"/>
    </row>
    <row r="126" spans="1:15" x14ac:dyDescent="0.2">
      <c r="A126" s="89"/>
      <c r="B126" s="90" t="s">
        <v>136</v>
      </c>
      <c r="C126" s="76"/>
      <c r="D126" s="76"/>
      <c r="E126" s="91"/>
      <c r="F126" s="76"/>
      <c r="G126" s="30"/>
      <c r="H126" s="76"/>
      <c r="I126" s="76"/>
      <c r="J126" s="34"/>
      <c r="K126" s="30"/>
      <c r="L126" s="34"/>
      <c r="M126" s="30"/>
      <c r="N126" s="30"/>
      <c r="O126" s="30"/>
    </row>
    <row r="127" spans="1:15" x14ac:dyDescent="0.2">
      <c r="A127" s="30"/>
      <c r="B127" s="30"/>
      <c r="C127" s="91" t="s">
        <v>79</v>
      </c>
      <c r="D127" s="92"/>
      <c r="E127" s="93"/>
      <c r="F127" s="34" t="s">
        <v>134</v>
      </c>
      <c r="G127" s="553"/>
      <c r="H127" s="553"/>
      <c r="I127" s="90" t="s">
        <v>135</v>
      </c>
      <c r="J127" s="94"/>
      <c r="K127" s="94"/>
      <c r="L127" s="94"/>
      <c r="M127" s="94"/>
      <c r="N127" s="94"/>
      <c r="O127" s="30"/>
    </row>
    <row r="128" spans="1:15" x14ac:dyDescent="0.2">
      <c r="A128" s="30"/>
      <c r="B128" s="30"/>
      <c r="C128" s="91"/>
      <c r="D128" s="76"/>
      <c r="E128" s="90"/>
      <c r="F128" s="34"/>
      <c r="G128" s="95"/>
      <c r="H128" s="95"/>
      <c r="I128" s="90"/>
      <c r="J128" s="71"/>
      <c r="K128" s="71"/>
      <c r="L128" s="71"/>
      <c r="M128" s="71"/>
      <c r="N128" s="71"/>
      <c r="O128" s="30"/>
    </row>
    <row r="129" spans="1:15" x14ac:dyDescent="0.2">
      <c r="A129" s="89"/>
      <c r="B129" s="90" t="s">
        <v>137</v>
      </c>
      <c r="C129" s="76"/>
      <c r="D129" s="96"/>
      <c r="E129" s="97"/>
      <c r="F129" s="98"/>
      <c r="G129" s="98"/>
      <c r="H129" s="98"/>
      <c r="I129" s="98"/>
      <c r="J129" s="33"/>
      <c r="K129" s="33"/>
      <c r="L129" s="33"/>
      <c r="M129" s="33"/>
      <c r="N129" s="33"/>
      <c r="O129" s="30"/>
    </row>
    <row r="130" spans="1:15" x14ac:dyDescent="0.2">
      <c r="A130" s="33"/>
      <c r="B130" s="30"/>
      <c r="C130" s="91" t="s">
        <v>79</v>
      </c>
      <c r="D130" s="29"/>
      <c r="E130" s="29"/>
      <c r="F130" s="34" t="s">
        <v>134</v>
      </c>
      <c r="G130" s="553"/>
      <c r="H130" s="553"/>
      <c r="I130" s="90" t="s">
        <v>135</v>
      </c>
      <c r="J130" s="94"/>
      <c r="K130" s="94"/>
      <c r="L130" s="94"/>
      <c r="M130" s="94"/>
      <c r="N130" s="94"/>
      <c r="O130" s="30"/>
    </row>
    <row r="131" spans="1:15" x14ac:dyDescent="0.2">
      <c r="A131" s="33"/>
      <c r="B131" s="30"/>
      <c r="C131" s="33"/>
      <c r="D131" s="33"/>
      <c r="E131" s="33"/>
      <c r="F131" s="99" t="s">
        <v>80</v>
      </c>
      <c r="G131" s="573"/>
      <c r="H131" s="574"/>
      <c r="I131" s="99" t="s">
        <v>81</v>
      </c>
      <c r="J131" s="101"/>
      <c r="K131" s="100"/>
      <c r="L131" s="102"/>
      <c r="M131" s="100"/>
      <c r="N131" s="100"/>
      <c r="O131" s="30"/>
    </row>
    <row r="132" spans="1:15" x14ac:dyDescent="0.2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0"/>
    </row>
  </sheetData>
  <mergeCells count="77">
    <mergeCell ref="A2:M2"/>
    <mergeCell ref="A3:M3"/>
    <mergeCell ref="A1:M1"/>
    <mergeCell ref="M77:N77"/>
    <mergeCell ref="M74:N74"/>
    <mergeCell ref="H5:I5"/>
    <mergeCell ref="G8:H8"/>
    <mergeCell ref="G14:H14"/>
    <mergeCell ref="C19:D19"/>
    <mergeCell ref="H10:I10"/>
    <mergeCell ref="K10:L10"/>
    <mergeCell ref="H19:I19"/>
    <mergeCell ref="J19:K19"/>
    <mergeCell ref="L19:M19"/>
    <mergeCell ref="C69:L69"/>
    <mergeCell ref="M69:N69"/>
    <mergeCell ref="M83:N83"/>
    <mergeCell ref="M84:N84"/>
    <mergeCell ref="M96:N96"/>
    <mergeCell ref="C95:K95"/>
    <mergeCell ref="B96:K96"/>
    <mergeCell ref="M95:N95"/>
    <mergeCell ref="G131:H131"/>
    <mergeCell ref="B117:L117"/>
    <mergeCell ref="M117:N117"/>
    <mergeCell ref="C119:L119"/>
    <mergeCell ref="M119:N119"/>
    <mergeCell ref="B120:L120"/>
    <mergeCell ref="M120:N120"/>
    <mergeCell ref="G130:H130"/>
    <mergeCell ref="G127:H127"/>
    <mergeCell ref="C116:L116"/>
    <mergeCell ref="M116:N116"/>
    <mergeCell ref="M108:N108"/>
    <mergeCell ref="C110:L110"/>
    <mergeCell ref="M110:N110"/>
    <mergeCell ref="B111:L111"/>
    <mergeCell ref="B101:L101"/>
    <mergeCell ref="M101:N101"/>
    <mergeCell ref="B97:K97"/>
    <mergeCell ref="B98:K98"/>
    <mergeCell ref="G124:H124"/>
    <mergeCell ref="M98:N98"/>
    <mergeCell ref="C103:L103"/>
    <mergeCell ref="C113:L113"/>
    <mergeCell ref="M113:N113"/>
    <mergeCell ref="B114:L114"/>
    <mergeCell ref="M114:N114"/>
    <mergeCell ref="M111:N111"/>
    <mergeCell ref="B108:L108"/>
    <mergeCell ref="M103:N103"/>
    <mergeCell ref="M97:N97"/>
    <mergeCell ref="C100:L100"/>
    <mergeCell ref="M100:N100"/>
    <mergeCell ref="M90:N90"/>
    <mergeCell ref="M92:N92"/>
    <mergeCell ref="M91:N91"/>
    <mergeCell ref="M85:N85"/>
    <mergeCell ref="M89:N89"/>
    <mergeCell ref="M88:N88"/>
    <mergeCell ref="M93:N93"/>
    <mergeCell ref="C71:L71"/>
    <mergeCell ref="M70:N70"/>
    <mergeCell ref="C89:L89"/>
    <mergeCell ref="C82:L82"/>
    <mergeCell ref="M82:N82"/>
    <mergeCell ref="M71:N71"/>
    <mergeCell ref="M72:N72"/>
    <mergeCell ref="M73:N73"/>
    <mergeCell ref="M76:N76"/>
    <mergeCell ref="M78:N78"/>
    <mergeCell ref="M79:N79"/>
    <mergeCell ref="M80:N80"/>
    <mergeCell ref="M86:N86"/>
    <mergeCell ref="M87:N87"/>
    <mergeCell ref="M75:N75"/>
    <mergeCell ref="M81:N81"/>
  </mergeCells>
  <conditionalFormatting sqref="D21:G50 L21:M50">
    <cfRule type="expression" dxfId="1" priority="1" stopIfTrue="1">
      <formula>#REF!=1</formula>
    </cfRule>
  </conditionalFormatting>
  <pageMargins left="0.7" right="0.7" top="0.75" bottom="0.75" header="0.3" footer="0.3"/>
  <pageSetup paperSize="9" scale="77" fitToHeight="0" orientation="portrait" r:id="rId1"/>
  <rowBreaks count="1" manualBreakCount="1">
    <brk id="62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zoomScaleNormal="100" workbookViewId="0">
      <selection activeCell="E13" sqref="E13"/>
    </sheetView>
  </sheetViews>
  <sheetFormatPr defaultRowHeight="12.75" x14ac:dyDescent="0.2"/>
  <cols>
    <col min="1" max="2" width="3.5703125" customWidth="1"/>
    <col min="3" max="3" width="8.85546875" customWidth="1"/>
    <col min="4" max="4" width="7.5703125" customWidth="1"/>
    <col min="5" max="7" width="8.28515625" customWidth="1"/>
    <col min="8" max="8" width="8" customWidth="1"/>
    <col min="9" max="9" width="9.140625" customWidth="1"/>
    <col min="10" max="10" width="7.5703125" customWidth="1"/>
    <col min="11" max="11" width="7" customWidth="1"/>
    <col min="12" max="12" width="8" customWidth="1"/>
    <col min="13" max="13" width="11.28515625" customWidth="1"/>
    <col min="14" max="15" width="3.5703125" customWidth="1"/>
  </cols>
  <sheetData>
    <row r="1" spans="1:15" ht="19.5" customHeight="1" x14ac:dyDescent="0.2">
      <c r="A1" s="586" t="s">
        <v>313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8"/>
    </row>
    <row r="2" spans="1:15" ht="20.25" x14ac:dyDescent="0.2">
      <c r="A2" s="580" t="s">
        <v>324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2"/>
      <c r="N2" s="204"/>
      <c r="O2" s="204"/>
    </row>
    <row r="3" spans="1:15" ht="18" x14ac:dyDescent="0.2">
      <c r="A3" s="603" t="s">
        <v>323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5"/>
      <c r="N3" s="203"/>
      <c r="O3" s="203"/>
    </row>
    <row r="4" spans="1:15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20"/>
      <c r="O4" s="20"/>
    </row>
    <row r="5" spans="1:15" x14ac:dyDescent="0.2">
      <c r="A5" s="148" t="s">
        <v>340</v>
      </c>
      <c r="B5" s="148"/>
      <c r="C5" s="148"/>
      <c r="D5" s="20"/>
      <c r="E5" s="19"/>
      <c r="F5" s="19"/>
      <c r="G5" s="149" t="s">
        <v>75</v>
      </c>
      <c r="H5" s="589"/>
      <c r="I5" s="589"/>
      <c r="J5" s="149" t="s">
        <v>76</v>
      </c>
      <c r="K5" s="23"/>
      <c r="L5" s="20"/>
      <c r="M5" s="20"/>
      <c r="N5" s="23"/>
      <c r="O5" s="20"/>
    </row>
    <row r="6" spans="1:15" x14ac:dyDescent="0.2">
      <c r="A6" s="20"/>
      <c r="B6" s="21" t="s">
        <v>77</v>
      </c>
      <c r="C6" s="21"/>
      <c r="D6" s="20"/>
      <c r="E6" s="19"/>
      <c r="F6" s="19"/>
      <c r="G6" s="20"/>
      <c r="H6" s="20"/>
      <c r="I6" s="20"/>
      <c r="J6" s="20"/>
      <c r="K6" s="20"/>
      <c r="L6" s="20"/>
      <c r="M6" s="24"/>
      <c r="N6" s="24"/>
      <c r="O6" s="24"/>
    </row>
    <row r="7" spans="1:15" x14ac:dyDescent="0.2">
      <c r="A7" s="20"/>
      <c r="B7" s="21" t="s">
        <v>78</v>
      </c>
      <c r="C7" s="21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5" x14ac:dyDescent="0.25">
      <c r="A8" s="21"/>
      <c r="B8" s="21"/>
      <c r="C8" s="21" t="s">
        <v>79</v>
      </c>
      <c r="D8" s="25"/>
      <c r="E8" s="25"/>
      <c r="F8" s="22" t="s">
        <v>80</v>
      </c>
      <c r="G8" s="590"/>
      <c r="H8" s="591"/>
      <c r="I8" s="22" t="s">
        <v>81</v>
      </c>
      <c r="J8" s="27"/>
      <c r="K8" s="26"/>
      <c r="L8" s="26"/>
      <c r="M8" s="26"/>
      <c r="N8" s="20"/>
      <c r="O8" s="20"/>
    </row>
    <row r="9" spans="1:15" x14ac:dyDescent="0.2">
      <c r="A9" s="28"/>
      <c r="B9" s="28"/>
      <c r="C9" s="28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x14ac:dyDescent="0.2">
      <c r="A10" s="148" t="s">
        <v>82</v>
      </c>
      <c r="B10" s="148"/>
      <c r="C10" s="148"/>
      <c r="D10" s="19"/>
      <c r="E10" s="344"/>
      <c r="F10" s="344"/>
      <c r="G10" s="347" t="s">
        <v>75</v>
      </c>
      <c r="H10" s="589">
        <v>70994234</v>
      </c>
      <c r="I10" s="589"/>
      <c r="J10" s="347" t="s">
        <v>76</v>
      </c>
      <c r="K10" s="589" t="s">
        <v>650</v>
      </c>
      <c r="L10" s="589"/>
      <c r="M10" s="20"/>
      <c r="N10" s="20"/>
      <c r="O10" s="20"/>
    </row>
    <row r="11" spans="1:15" x14ac:dyDescent="0.2">
      <c r="A11" s="20"/>
      <c r="B11" s="21" t="s">
        <v>77</v>
      </c>
      <c r="C11" s="21"/>
      <c r="D11" s="19"/>
      <c r="E11" s="344" t="s">
        <v>651</v>
      </c>
      <c r="F11" s="344"/>
      <c r="G11" s="20"/>
      <c r="H11" s="20"/>
      <c r="I11" s="344"/>
      <c r="J11" s="344"/>
      <c r="K11" s="344"/>
      <c r="L11" s="344"/>
      <c r="M11" s="20"/>
      <c r="N11" s="20"/>
      <c r="O11" s="20"/>
    </row>
    <row r="12" spans="1:15" x14ac:dyDescent="0.2">
      <c r="A12" s="20"/>
      <c r="B12" s="21" t="s">
        <v>83</v>
      </c>
      <c r="C12" s="21"/>
      <c r="D12" s="19"/>
      <c r="E12" s="344" t="s">
        <v>658</v>
      </c>
      <c r="F12" s="344"/>
      <c r="G12" s="344"/>
      <c r="H12" s="344"/>
      <c r="I12" s="344"/>
      <c r="J12" s="344"/>
      <c r="K12" s="344"/>
      <c r="L12" s="344"/>
      <c r="M12" s="20"/>
      <c r="N12" s="20"/>
      <c r="O12" s="20"/>
    </row>
    <row r="13" spans="1:15" x14ac:dyDescent="0.2">
      <c r="A13" s="20"/>
      <c r="B13" s="21" t="s">
        <v>78</v>
      </c>
      <c r="C13" s="21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5" x14ac:dyDescent="0.25">
      <c r="A14" s="21"/>
      <c r="B14" s="21"/>
      <c r="C14" s="21" t="s">
        <v>79</v>
      </c>
      <c r="D14" s="25"/>
      <c r="E14" s="25"/>
      <c r="F14" s="22" t="s">
        <v>80</v>
      </c>
      <c r="G14" s="590"/>
      <c r="H14" s="591"/>
      <c r="I14" s="22" t="s">
        <v>81</v>
      </c>
      <c r="J14" s="27"/>
      <c r="K14" s="26"/>
      <c r="L14" s="26"/>
      <c r="M14" s="29"/>
      <c r="N14" s="20"/>
      <c r="O14" s="20"/>
    </row>
    <row r="15" spans="1:15" x14ac:dyDescent="0.2">
      <c r="A15" s="30"/>
      <c r="B15" s="30"/>
      <c r="C15" s="31"/>
      <c r="D15" s="31"/>
      <c r="E15" s="31"/>
      <c r="F15" s="31"/>
      <c r="G15" s="31"/>
      <c r="H15" s="31"/>
      <c r="I15" s="31"/>
      <c r="J15" s="31"/>
      <c r="K15" s="30"/>
      <c r="L15" s="30"/>
      <c r="M15" s="32"/>
      <c r="N15" s="32"/>
      <c r="O15" s="33"/>
    </row>
    <row r="16" spans="1:15" x14ac:dyDescent="0.2">
      <c r="A16" s="30"/>
      <c r="B16" s="34" t="s">
        <v>84</v>
      </c>
      <c r="C16" s="31"/>
      <c r="D16" s="31"/>
      <c r="E16" s="31"/>
      <c r="F16" s="33"/>
      <c r="G16" s="33"/>
      <c r="H16" s="33"/>
      <c r="I16" s="33"/>
      <c r="J16" s="35" t="s">
        <v>57</v>
      </c>
      <c r="K16" s="36"/>
      <c r="L16" s="33"/>
      <c r="M16" s="32"/>
      <c r="N16" s="32"/>
      <c r="O16" s="33"/>
    </row>
    <row r="17" spans="1:15" ht="15.75" x14ac:dyDescent="0.25">
      <c r="A17" s="30"/>
      <c r="B17" s="30"/>
      <c r="C17" s="150" t="s">
        <v>85</v>
      </c>
      <c r="D17" s="151" t="s">
        <v>339</v>
      </c>
      <c r="E17" s="152"/>
      <c r="F17" s="153"/>
      <c r="G17" s="153"/>
      <c r="H17" s="153"/>
      <c r="I17" s="153"/>
      <c r="J17" s="38"/>
      <c r="K17" s="38"/>
      <c r="L17" s="32"/>
      <c r="M17" s="32"/>
      <c r="N17" s="38"/>
      <c r="O17" s="33"/>
    </row>
    <row r="18" spans="1:15" ht="13.5" thickBot="1" x14ac:dyDescent="0.25">
      <c r="A18" s="30"/>
      <c r="B18" s="30"/>
      <c r="C18" s="31"/>
      <c r="D18" s="33"/>
      <c r="E18" s="39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ht="15.75" customHeight="1" x14ac:dyDescent="0.2">
      <c r="A19" s="30"/>
      <c r="B19" s="30"/>
      <c r="C19" s="606" t="s">
        <v>86</v>
      </c>
      <c r="D19" s="607"/>
      <c r="E19" s="289"/>
      <c r="F19" s="290"/>
      <c r="G19" s="291"/>
      <c r="H19" s="608" t="s">
        <v>280</v>
      </c>
      <c r="I19" s="609"/>
      <c r="J19" s="610" t="s">
        <v>318</v>
      </c>
      <c r="K19" s="611"/>
      <c r="L19" s="608" t="s">
        <v>319</v>
      </c>
      <c r="M19" s="612"/>
      <c r="N19" s="40"/>
      <c r="O19" s="33"/>
    </row>
    <row r="20" spans="1:15" ht="28.5" customHeight="1" thickBot="1" x14ac:dyDescent="0.25">
      <c r="A20" s="41"/>
      <c r="B20" s="41"/>
      <c r="C20" s="292" t="s">
        <v>88</v>
      </c>
      <c r="D20" s="205" t="s">
        <v>89</v>
      </c>
      <c r="E20" s="206" t="s">
        <v>90</v>
      </c>
      <c r="F20" s="207"/>
      <c r="G20" s="208"/>
      <c r="H20" s="209" t="s">
        <v>91</v>
      </c>
      <c r="I20" s="205" t="s">
        <v>92</v>
      </c>
      <c r="J20" s="210" t="s">
        <v>146</v>
      </c>
      <c r="K20" s="205" t="s">
        <v>145</v>
      </c>
      <c r="L20" s="209" t="s">
        <v>91</v>
      </c>
      <c r="M20" s="293" t="s">
        <v>92</v>
      </c>
      <c r="N20" s="42"/>
      <c r="O20" s="41"/>
    </row>
    <row r="21" spans="1:15" x14ac:dyDescent="0.2">
      <c r="A21" s="30"/>
      <c r="B21" s="30"/>
      <c r="C21" s="284">
        <v>474</v>
      </c>
      <c r="D21" s="43" t="s">
        <v>107</v>
      </c>
      <c r="E21" s="51" t="s">
        <v>108</v>
      </c>
      <c r="F21" s="52"/>
      <c r="G21" s="53"/>
      <c r="H21" s="44">
        <v>0</v>
      </c>
      <c r="I21" s="44">
        <v>472</v>
      </c>
      <c r="J21" s="45" t="s">
        <v>11</v>
      </c>
      <c r="K21" s="45">
        <v>3</v>
      </c>
      <c r="L21" s="46">
        <v>0</v>
      </c>
      <c r="M21" s="294">
        <v>472</v>
      </c>
      <c r="N21" s="40"/>
      <c r="O21" s="33"/>
    </row>
    <row r="22" spans="1:15" x14ac:dyDescent="0.2">
      <c r="A22" s="30"/>
      <c r="B22" s="30"/>
      <c r="C22" s="284"/>
      <c r="D22" s="47"/>
      <c r="E22" s="48"/>
      <c r="F22" s="49"/>
      <c r="G22" s="50"/>
      <c r="H22" s="44"/>
      <c r="I22" s="44"/>
      <c r="J22" s="45"/>
      <c r="K22" s="45"/>
      <c r="L22" s="44"/>
      <c r="M22" s="286"/>
      <c r="N22" s="40"/>
      <c r="O22" s="33"/>
    </row>
    <row r="23" spans="1:15" x14ac:dyDescent="0.2">
      <c r="A23" s="30"/>
      <c r="B23" s="30"/>
      <c r="C23" s="284"/>
      <c r="D23" s="47"/>
      <c r="E23" s="48"/>
      <c r="F23" s="49"/>
      <c r="G23" s="50"/>
      <c r="H23" s="44"/>
      <c r="I23" s="44"/>
      <c r="J23" s="45"/>
      <c r="K23" s="45"/>
      <c r="L23" s="44"/>
      <c r="M23" s="286"/>
      <c r="N23" s="40"/>
      <c r="O23" s="33"/>
    </row>
    <row r="24" spans="1:15" x14ac:dyDescent="0.2">
      <c r="A24" s="30"/>
      <c r="B24" s="30"/>
      <c r="C24" s="284"/>
      <c r="D24" s="47"/>
      <c r="E24" s="48"/>
      <c r="F24" s="49"/>
      <c r="G24" s="50"/>
      <c r="H24" s="44"/>
      <c r="I24" s="44"/>
      <c r="J24" s="45"/>
      <c r="K24" s="45"/>
      <c r="L24" s="44"/>
      <c r="M24" s="286"/>
      <c r="N24" s="40"/>
      <c r="O24" s="33"/>
    </row>
    <row r="25" spans="1:15" x14ac:dyDescent="0.2">
      <c r="A25" s="30"/>
      <c r="B25" s="30"/>
      <c r="C25" s="284"/>
      <c r="D25" s="47"/>
      <c r="E25" s="48"/>
      <c r="F25" s="49"/>
      <c r="G25" s="50"/>
      <c r="H25" s="44"/>
      <c r="I25" s="44"/>
      <c r="J25" s="45"/>
      <c r="K25" s="45"/>
      <c r="L25" s="44"/>
      <c r="M25" s="286"/>
      <c r="N25" s="40"/>
      <c r="O25" s="33"/>
    </row>
    <row r="26" spans="1:15" x14ac:dyDescent="0.2">
      <c r="A26" s="30"/>
      <c r="B26" s="30"/>
      <c r="C26" s="284"/>
      <c r="D26" s="47"/>
      <c r="E26" s="48"/>
      <c r="F26" s="49"/>
      <c r="G26" s="50"/>
      <c r="H26" s="44"/>
      <c r="I26" s="44"/>
      <c r="J26" s="45"/>
      <c r="K26" s="45"/>
      <c r="L26" s="44"/>
      <c r="M26" s="286"/>
      <c r="N26" s="40"/>
      <c r="O26" s="33"/>
    </row>
    <row r="27" spans="1:15" x14ac:dyDescent="0.2">
      <c r="A27" s="30"/>
      <c r="B27" s="30"/>
      <c r="C27" s="284"/>
      <c r="D27" s="47"/>
      <c r="E27" s="48"/>
      <c r="F27" s="49"/>
      <c r="G27" s="50"/>
      <c r="H27" s="44"/>
      <c r="I27" s="44"/>
      <c r="J27" s="45"/>
      <c r="K27" s="45"/>
      <c r="L27" s="44"/>
      <c r="M27" s="286"/>
      <c r="N27" s="40"/>
      <c r="O27" s="33"/>
    </row>
    <row r="28" spans="1:15" x14ac:dyDescent="0.2">
      <c r="A28" s="30"/>
      <c r="B28" s="30"/>
      <c r="C28" s="284"/>
      <c r="D28" s="47"/>
      <c r="E28" s="48"/>
      <c r="F28" s="49"/>
      <c r="G28" s="50"/>
      <c r="H28" s="44"/>
      <c r="I28" s="44"/>
      <c r="J28" s="45"/>
      <c r="K28" s="45"/>
      <c r="L28" s="44"/>
      <c r="M28" s="286"/>
      <c r="N28" s="40"/>
      <c r="O28" s="33"/>
    </row>
    <row r="29" spans="1:15" x14ac:dyDescent="0.2">
      <c r="A29" s="30"/>
      <c r="B29" s="30"/>
      <c r="C29" s="284"/>
      <c r="D29" s="47"/>
      <c r="E29" s="48"/>
      <c r="F29" s="49"/>
      <c r="G29" s="50"/>
      <c r="H29" s="44"/>
      <c r="I29" s="44"/>
      <c r="J29" s="45"/>
      <c r="K29" s="45"/>
      <c r="L29" s="44"/>
      <c r="M29" s="286"/>
      <c r="N29" s="40"/>
      <c r="O29" s="33"/>
    </row>
    <row r="30" spans="1:15" x14ac:dyDescent="0.2">
      <c r="A30" s="30"/>
      <c r="B30" s="30"/>
      <c r="C30" s="284" t="s">
        <v>107</v>
      </c>
      <c r="D30" s="47" t="s">
        <v>107</v>
      </c>
      <c r="E30" s="48" t="s">
        <v>107</v>
      </c>
      <c r="F30" s="49"/>
      <c r="G30" s="50"/>
      <c r="H30" s="44" t="s">
        <v>107</v>
      </c>
      <c r="I30" s="44" t="s">
        <v>107</v>
      </c>
      <c r="J30" s="45" t="s">
        <v>107</v>
      </c>
      <c r="K30" s="45" t="s">
        <v>107</v>
      </c>
      <c r="L30" s="44" t="s">
        <v>107</v>
      </c>
      <c r="M30" s="286" t="s">
        <v>107</v>
      </c>
      <c r="N30" s="40"/>
      <c r="O30" s="33"/>
    </row>
    <row r="31" spans="1:15" x14ac:dyDescent="0.2">
      <c r="A31" s="30"/>
      <c r="B31" s="30"/>
      <c r="C31" s="284" t="s">
        <v>107</v>
      </c>
      <c r="D31" s="47" t="s">
        <v>107</v>
      </c>
      <c r="E31" s="48" t="s">
        <v>107</v>
      </c>
      <c r="F31" s="49"/>
      <c r="G31" s="50"/>
      <c r="H31" s="44" t="s">
        <v>107</v>
      </c>
      <c r="I31" s="44" t="s">
        <v>107</v>
      </c>
      <c r="J31" s="45" t="s">
        <v>107</v>
      </c>
      <c r="K31" s="45" t="s">
        <v>107</v>
      </c>
      <c r="L31" s="44" t="s">
        <v>107</v>
      </c>
      <c r="M31" s="286" t="s">
        <v>107</v>
      </c>
      <c r="N31" s="40"/>
      <c r="O31" s="33"/>
    </row>
    <row r="32" spans="1:15" x14ac:dyDescent="0.2">
      <c r="A32" s="30"/>
      <c r="B32" s="30"/>
      <c r="C32" s="284" t="s">
        <v>107</v>
      </c>
      <c r="D32" s="47" t="s">
        <v>107</v>
      </c>
      <c r="E32" s="48" t="s">
        <v>107</v>
      </c>
      <c r="F32" s="49"/>
      <c r="G32" s="50"/>
      <c r="H32" s="44" t="s">
        <v>107</v>
      </c>
      <c r="I32" s="44" t="s">
        <v>107</v>
      </c>
      <c r="J32" s="45" t="s">
        <v>107</v>
      </c>
      <c r="K32" s="45" t="s">
        <v>107</v>
      </c>
      <c r="L32" s="44" t="s">
        <v>107</v>
      </c>
      <c r="M32" s="286" t="s">
        <v>107</v>
      </c>
      <c r="N32" s="40"/>
      <c r="O32" s="33"/>
    </row>
    <row r="33" spans="1:15" x14ac:dyDescent="0.2">
      <c r="A33" s="30"/>
      <c r="B33" s="30"/>
      <c r="C33" s="284" t="s">
        <v>107</v>
      </c>
      <c r="D33" s="47" t="s">
        <v>107</v>
      </c>
      <c r="E33" s="48" t="s">
        <v>107</v>
      </c>
      <c r="F33" s="49"/>
      <c r="G33" s="50"/>
      <c r="H33" s="44" t="s">
        <v>107</v>
      </c>
      <c r="I33" s="44" t="s">
        <v>107</v>
      </c>
      <c r="J33" s="45" t="s">
        <v>107</v>
      </c>
      <c r="K33" s="45" t="s">
        <v>107</v>
      </c>
      <c r="L33" s="44" t="s">
        <v>107</v>
      </c>
      <c r="M33" s="286" t="s">
        <v>107</v>
      </c>
      <c r="N33" s="40"/>
      <c r="O33" s="33"/>
    </row>
    <row r="34" spans="1:15" x14ac:dyDescent="0.2">
      <c r="A34" s="30"/>
      <c r="B34" s="30"/>
      <c r="C34" s="284" t="s">
        <v>107</v>
      </c>
      <c r="D34" s="47" t="s">
        <v>107</v>
      </c>
      <c r="E34" s="48" t="s">
        <v>107</v>
      </c>
      <c r="F34" s="49"/>
      <c r="G34" s="50"/>
      <c r="H34" s="44" t="s">
        <v>107</v>
      </c>
      <c r="I34" s="44" t="s">
        <v>107</v>
      </c>
      <c r="J34" s="45" t="s">
        <v>107</v>
      </c>
      <c r="K34" s="45" t="s">
        <v>107</v>
      </c>
      <c r="L34" s="44" t="s">
        <v>107</v>
      </c>
      <c r="M34" s="286" t="s">
        <v>107</v>
      </c>
      <c r="N34" s="40"/>
      <c r="O34" s="33"/>
    </row>
    <row r="35" spans="1:15" x14ac:dyDescent="0.2">
      <c r="A35" s="30"/>
      <c r="B35" s="30"/>
      <c r="C35" s="284" t="s">
        <v>107</v>
      </c>
      <c r="D35" s="47" t="s">
        <v>107</v>
      </c>
      <c r="E35" s="48" t="s">
        <v>107</v>
      </c>
      <c r="F35" s="49"/>
      <c r="G35" s="50"/>
      <c r="H35" s="44" t="s">
        <v>107</v>
      </c>
      <c r="I35" s="44" t="s">
        <v>107</v>
      </c>
      <c r="J35" s="45" t="s">
        <v>107</v>
      </c>
      <c r="K35" s="45" t="s">
        <v>107</v>
      </c>
      <c r="L35" s="44" t="s">
        <v>107</v>
      </c>
      <c r="M35" s="286" t="s">
        <v>107</v>
      </c>
      <c r="N35" s="40"/>
      <c r="O35" s="33"/>
    </row>
    <row r="36" spans="1:15" x14ac:dyDescent="0.2">
      <c r="A36" s="30"/>
      <c r="B36" s="30"/>
      <c r="C36" s="284" t="s">
        <v>107</v>
      </c>
      <c r="D36" s="47" t="s">
        <v>107</v>
      </c>
      <c r="E36" s="48" t="s">
        <v>107</v>
      </c>
      <c r="F36" s="49"/>
      <c r="G36" s="50"/>
      <c r="H36" s="44" t="s">
        <v>107</v>
      </c>
      <c r="I36" s="44" t="s">
        <v>107</v>
      </c>
      <c r="J36" s="45" t="s">
        <v>107</v>
      </c>
      <c r="K36" s="45" t="s">
        <v>107</v>
      </c>
      <c r="L36" s="44" t="s">
        <v>107</v>
      </c>
      <c r="M36" s="286" t="s">
        <v>107</v>
      </c>
      <c r="N36" s="40"/>
      <c r="O36" s="33"/>
    </row>
    <row r="37" spans="1:15" x14ac:dyDescent="0.2">
      <c r="A37" s="30"/>
      <c r="B37" s="30"/>
      <c r="C37" s="284" t="s">
        <v>107</v>
      </c>
      <c r="D37" s="47" t="s">
        <v>107</v>
      </c>
      <c r="E37" s="48" t="s">
        <v>107</v>
      </c>
      <c r="F37" s="49"/>
      <c r="G37" s="50"/>
      <c r="H37" s="44" t="s">
        <v>107</v>
      </c>
      <c r="I37" s="44" t="s">
        <v>107</v>
      </c>
      <c r="J37" s="45" t="s">
        <v>107</v>
      </c>
      <c r="K37" s="45" t="s">
        <v>107</v>
      </c>
      <c r="L37" s="44" t="s">
        <v>107</v>
      </c>
      <c r="M37" s="286" t="s">
        <v>107</v>
      </c>
      <c r="N37" s="40"/>
      <c r="O37" s="33"/>
    </row>
    <row r="38" spans="1:15" x14ac:dyDescent="0.2">
      <c r="A38" s="30"/>
      <c r="B38" s="30"/>
      <c r="C38" s="284" t="s">
        <v>107</v>
      </c>
      <c r="D38" s="47" t="s">
        <v>107</v>
      </c>
      <c r="E38" s="48" t="s">
        <v>107</v>
      </c>
      <c r="F38" s="49"/>
      <c r="G38" s="50"/>
      <c r="H38" s="44" t="s">
        <v>107</v>
      </c>
      <c r="I38" s="44" t="s">
        <v>107</v>
      </c>
      <c r="J38" s="45" t="s">
        <v>107</v>
      </c>
      <c r="K38" s="45" t="s">
        <v>107</v>
      </c>
      <c r="L38" s="44" t="s">
        <v>107</v>
      </c>
      <c r="M38" s="286" t="s">
        <v>107</v>
      </c>
      <c r="N38" s="40"/>
      <c r="O38" s="33"/>
    </row>
    <row r="39" spans="1:15" x14ac:dyDescent="0.2">
      <c r="A39" s="30"/>
      <c r="B39" s="30"/>
      <c r="C39" s="284" t="s">
        <v>107</v>
      </c>
      <c r="D39" s="47" t="s">
        <v>107</v>
      </c>
      <c r="E39" s="48" t="s">
        <v>107</v>
      </c>
      <c r="F39" s="49"/>
      <c r="G39" s="50"/>
      <c r="H39" s="44" t="s">
        <v>107</v>
      </c>
      <c r="I39" s="44" t="s">
        <v>107</v>
      </c>
      <c r="J39" s="45" t="s">
        <v>107</v>
      </c>
      <c r="K39" s="45" t="s">
        <v>107</v>
      </c>
      <c r="L39" s="44" t="s">
        <v>107</v>
      </c>
      <c r="M39" s="286" t="s">
        <v>107</v>
      </c>
      <c r="N39" s="40"/>
      <c r="O39" s="33"/>
    </row>
    <row r="40" spans="1:15" x14ac:dyDescent="0.2">
      <c r="A40" s="30"/>
      <c r="B40" s="30"/>
      <c r="C40" s="284" t="s">
        <v>107</v>
      </c>
      <c r="D40" s="47" t="s">
        <v>107</v>
      </c>
      <c r="E40" s="48" t="s">
        <v>107</v>
      </c>
      <c r="F40" s="49"/>
      <c r="G40" s="50"/>
      <c r="H40" s="44" t="s">
        <v>107</v>
      </c>
      <c r="I40" s="44" t="s">
        <v>107</v>
      </c>
      <c r="J40" s="45" t="s">
        <v>107</v>
      </c>
      <c r="K40" s="45" t="s">
        <v>107</v>
      </c>
      <c r="L40" s="44" t="s">
        <v>107</v>
      </c>
      <c r="M40" s="286" t="s">
        <v>107</v>
      </c>
      <c r="N40" s="40"/>
      <c r="O40" s="33"/>
    </row>
    <row r="41" spans="1:15" x14ac:dyDescent="0.2">
      <c r="A41" s="30"/>
      <c r="B41" s="30"/>
      <c r="C41" s="284" t="s">
        <v>107</v>
      </c>
      <c r="D41" s="47" t="s">
        <v>107</v>
      </c>
      <c r="E41" s="48" t="s">
        <v>107</v>
      </c>
      <c r="F41" s="49"/>
      <c r="G41" s="50"/>
      <c r="H41" s="44" t="s">
        <v>107</v>
      </c>
      <c r="I41" s="44" t="s">
        <v>107</v>
      </c>
      <c r="J41" s="45" t="s">
        <v>107</v>
      </c>
      <c r="K41" s="45" t="s">
        <v>107</v>
      </c>
      <c r="L41" s="44" t="s">
        <v>107</v>
      </c>
      <c r="M41" s="286" t="s">
        <v>107</v>
      </c>
      <c r="N41" s="40"/>
      <c r="O41" s="33"/>
    </row>
    <row r="42" spans="1:15" x14ac:dyDescent="0.2">
      <c r="A42" s="30"/>
      <c r="B42" s="30"/>
      <c r="C42" s="284" t="s">
        <v>107</v>
      </c>
      <c r="D42" s="47" t="s">
        <v>107</v>
      </c>
      <c r="E42" s="48" t="s">
        <v>107</v>
      </c>
      <c r="F42" s="49"/>
      <c r="G42" s="50"/>
      <c r="H42" s="44" t="s">
        <v>107</v>
      </c>
      <c r="I42" s="44" t="s">
        <v>107</v>
      </c>
      <c r="J42" s="45" t="s">
        <v>107</v>
      </c>
      <c r="K42" s="45" t="s">
        <v>107</v>
      </c>
      <c r="L42" s="44" t="s">
        <v>107</v>
      </c>
      <c r="M42" s="286" t="s">
        <v>107</v>
      </c>
      <c r="N42" s="40"/>
      <c r="O42" s="33"/>
    </row>
    <row r="43" spans="1:15" x14ac:dyDescent="0.2">
      <c r="A43" s="30"/>
      <c r="B43" s="30"/>
      <c r="C43" s="284" t="s">
        <v>107</v>
      </c>
      <c r="D43" s="47" t="s">
        <v>107</v>
      </c>
      <c r="E43" s="48" t="s">
        <v>107</v>
      </c>
      <c r="F43" s="49"/>
      <c r="G43" s="50"/>
      <c r="H43" s="44" t="s">
        <v>107</v>
      </c>
      <c r="I43" s="44" t="s">
        <v>107</v>
      </c>
      <c r="J43" s="45" t="s">
        <v>107</v>
      </c>
      <c r="K43" s="45" t="s">
        <v>107</v>
      </c>
      <c r="L43" s="44" t="s">
        <v>107</v>
      </c>
      <c r="M43" s="286" t="s">
        <v>107</v>
      </c>
      <c r="N43" s="40"/>
      <c r="O43" s="33"/>
    </row>
    <row r="44" spans="1:15" x14ac:dyDescent="0.2">
      <c r="A44" s="30"/>
      <c r="B44" s="30"/>
      <c r="C44" s="284" t="s">
        <v>107</v>
      </c>
      <c r="D44" s="47" t="s">
        <v>107</v>
      </c>
      <c r="E44" s="48" t="s">
        <v>107</v>
      </c>
      <c r="F44" s="49"/>
      <c r="G44" s="50"/>
      <c r="H44" s="44" t="s">
        <v>107</v>
      </c>
      <c r="I44" s="44" t="s">
        <v>107</v>
      </c>
      <c r="J44" s="45" t="s">
        <v>107</v>
      </c>
      <c r="K44" s="45" t="s">
        <v>107</v>
      </c>
      <c r="L44" s="44" t="s">
        <v>107</v>
      </c>
      <c r="M44" s="286" t="s">
        <v>107</v>
      </c>
      <c r="N44" s="40"/>
      <c r="O44" s="33"/>
    </row>
    <row r="45" spans="1:15" x14ac:dyDescent="0.2">
      <c r="A45" s="30"/>
      <c r="B45" s="30"/>
      <c r="C45" s="284" t="s">
        <v>107</v>
      </c>
      <c r="D45" s="47" t="s">
        <v>107</v>
      </c>
      <c r="E45" s="48" t="s">
        <v>107</v>
      </c>
      <c r="F45" s="49"/>
      <c r="G45" s="50"/>
      <c r="H45" s="44" t="s">
        <v>107</v>
      </c>
      <c r="I45" s="44" t="s">
        <v>107</v>
      </c>
      <c r="J45" s="45" t="s">
        <v>107</v>
      </c>
      <c r="K45" s="45" t="s">
        <v>107</v>
      </c>
      <c r="L45" s="44" t="s">
        <v>107</v>
      </c>
      <c r="M45" s="286" t="s">
        <v>107</v>
      </c>
      <c r="N45" s="40"/>
      <c r="O45" s="33"/>
    </row>
    <row r="46" spans="1:15" x14ac:dyDescent="0.2">
      <c r="A46" s="30"/>
      <c r="B46" s="30"/>
      <c r="C46" s="284" t="s">
        <v>107</v>
      </c>
      <c r="D46" s="47" t="s">
        <v>107</v>
      </c>
      <c r="E46" s="48" t="s">
        <v>107</v>
      </c>
      <c r="F46" s="49"/>
      <c r="G46" s="50"/>
      <c r="H46" s="44" t="s">
        <v>107</v>
      </c>
      <c r="I46" s="44" t="s">
        <v>107</v>
      </c>
      <c r="J46" s="45" t="s">
        <v>107</v>
      </c>
      <c r="K46" s="45" t="s">
        <v>107</v>
      </c>
      <c r="L46" s="44" t="s">
        <v>107</v>
      </c>
      <c r="M46" s="286" t="s">
        <v>107</v>
      </c>
      <c r="N46" s="40"/>
      <c r="O46" s="33"/>
    </row>
    <row r="47" spans="1:15" x14ac:dyDescent="0.2">
      <c r="A47" s="30"/>
      <c r="B47" s="30"/>
      <c r="C47" s="284" t="s">
        <v>107</v>
      </c>
      <c r="D47" s="47" t="s">
        <v>107</v>
      </c>
      <c r="E47" s="48" t="s">
        <v>107</v>
      </c>
      <c r="F47" s="49"/>
      <c r="G47" s="50"/>
      <c r="H47" s="44" t="s">
        <v>107</v>
      </c>
      <c r="I47" s="44" t="s">
        <v>107</v>
      </c>
      <c r="J47" s="45" t="s">
        <v>107</v>
      </c>
      <c r="K47" s="45" t="s">
        <v>107</v>
      </c>
      <c r="L47" s="44" t="s">
        <v>107</v>
      </c>
      <c r="M47" s="286" t="s">
        <v>107</v>
      </c>
      <c r="N47" s="40"/>
      <c r="O47" s="33"/>
    </row>
    <row r="48" spans="1:15" x14ac:dyDescent="0.2">
      <c r="A48" s="30"/>
      <c r="B48" s="30"/>
      <c r="C48" s="284" t="s">
        <v>107</v>
      </c>
      <c r="D48" s="47" t="s">
        <v>107</v>
      </c>
      <c r="E48" s="48" t="s">
        <v>107</v>
      </c>
      <c r="F48" s="49"/>
      <c r="G48" s="50"/>
      <c r="H48" s="44" t="s">
        <v>107</v>
      </c>
      <c r="I48" s="44" t="s">
        <v>107</v>
      </c>
      <c r="J48" s="45" t="s">
        <v>107</v>
      </c>
      <c r="K48" s="45" t="s">
        <v>107</v>
      </c>
      <c r="L48" s="44" t="s">
        <v>107</v>
      </c>
      <c r="M48" s="286" t="s">
        <v>107</v>
      </c>
      <c r="N48" s="40"/>
      <c r="O48" s="33"/>
    </row>
    <row r="49" spans="1:15" x14ac:dyDescent="0.2">
      <c r="A49" s="30"/>
      <c r="B49" s="30"/>
      <c r="C49" s="284" t="s">
        <v>107</v>
      </c>
      <c r="D49" s="47" t="s">
        <v>107</v>
      </c>
      <c r="E49" s="48" t="s">
        <v>107</v>
      </c>
      <c r="F49" s="49"/>
      <c r="G49" s="50"/>
      <c r="H49" s="44" t="s">
        <v>107</v>
      </c>
      <c r="I49" s="44" t="s">
        <v>107</v>
      </c>
      <c r="J49" s="45" t="s">
        <v>107</v>
      </c>
      <c r="K49" s="45" t="s">
        <v>107</v>
      </c>
      <c r="L49" s="44" t="s">
        <v>107</v>
      </c>
      <c r="M49" s="286" t="s">
        <v>107</v>
      </c>
      <c r="N49" s="40"/>
      <c r="O49" s="33"/>
    </row>
    <row r="50" spans="1:15" ht="13.5" thickBot="1" x14ac:dyDescent="0.25">
      <c r="A50" s="30"/>
      <c r="B50" s="30"/>
      <c r="C50" s="287" t="s">
        <v>107</v>
      </c>
      <c r="D50" s="54" t="s">
        <v>107</v>
      </c>
      <c r="E50" s="55" t="s">
        <v>107</v>
      </c>
      <c r="F50" s="56"/>
      <c r="G50" s="57"/>
      <c r="H50" s="58" t="s">
        <v>107</v>
      </c>
      <c r="I50" s="58" t="s">
        <v>107</v>
      </c>
      <c r="J50" s="59" t="s">
        <v>107</v>
      </c>
      <c r="K50" s="59" t="s">
        <v>107</v>
      </c>
      <c r="L50" s="58" t="s">
        <v>107</v>
      </c>
      <c r="M50" s="288" t="s">
        <v>107</v>
      </c>
      <c r="N50" s="40"/>
      <c r="O50" s="33"/>
    </row>
    <row r="51" spans="1:15" x14ac:dyDescent="0.2">
      <c r="A51" s="30"/>
      <c r="B51" s="30"/>
      <c r="C51" s="31"/>
      <c r="D51" s="60"/>
      <c r="E51" s="31"/>
      <c r="F51" s="33"/>
      <c r="G51" s="33" t="s">
        <v>110</v>
      </c>
      <c r="H51" s="61">
        <f>SUM(H21:H50)</f>
        <v>0</v>
      </c>
      <c r="I51" s="61">
        <f>SUM(I21:I50)</f>
        <v>472</v>
      </c>
      <c r="J51" s="62"/>
      <c r="K51" s="62"/>
      <c r="L51" s="62">
        <f>SUM(L21:L50)</f>
        <v>0</v>
      </c>
      <c r="M51" s="62">
        <f>SUM(M21:M50)</f>
        <v>472</v>
      </c>
      <c r="N51" s="40"/>
      <c r="O51" s="33"/>
    </row>
    <row r="52" spans="1:15" x14ac:dyDescent="0.2">
      <c r="A52" s="30"/>
      <c r="B52" s="3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33"/>
    </row>
    <row r="53" spans="1:15" x14ac:dyDescent="0.2">
      <c r="A53" s="30"/>
      <c r="B53" s="30"/>
      <c r="C53" s="63"/>
      <c r="D53" s="64" t="s">
        <v>147</v>
      </c>
      <c r="E53" s="65" t="s">
        <v>148</v>
      </c>
      <c r="F53" s="66"/>
      <c r="G53" s="63"/>
      <c r="H53" s="63"/>
      <c r="I53" s="63"/>
      <c r="J53" s="66"/>
      <c r="K53" s="64" t="s">
        <v>144</v>
      </c>
      <c r="L53" s="67" t="s">
        <v>154</v>
      </c>
      <c r="M53" s="63"/>
      <c r="N53" s="40"/>
      <c r="O53" s="33"/>
    </row>
    <row r="54" spans="1:15" x14ac:dyDescent="0.2">
      <c r="A54" s="30"/>
      <c r="B54" s="30"/>
      <c r="C54" s="63"/>
      <c r="D54" s="66"/>
      <c r="E54" s="65" t="s">
        <v>149</v>
      </c>
      <c r="F54" s="66"/>
      <c r="G54" s="66"/>
      <c r="H54" s="63"/>
      <c r="I54" s="63"/>
      <c r="J54" s="63"/>
      <c r="K54" s="63"/>
      <c r="L54" s="67" t="s">
        <v>4</v>
      </c>
      <c r="M54" s="66"/>
      <c r="N54" s="40"/>
      <c r="O54" s="33"/>
    </row>
    <row r="55" spans="1:15" x14ac:dyDescent="0.2">
      <c r="A55" s="30"/>
      <c r="B55" s="30"/>
      <c r="C55" s="63"/>
      <c r="D55" s="66"/>
      <c r="E55" s="65" t="s">
        <v>150</v>
      </c>
      <c r="F55" s="66"/>
      <c r="G55" s="66"/>
      <c r="H55" s="63"/>
      <c r="I55" s="63"/>
      <c r="J55" s="63"/>
      <c r="K55" s="63"/>
      <c r="L55" s="67" t="s">
        <v>4</v>
      </c>
      <c r="M55" s="66"/>
      <c r="N55" s="40"/>
      <c r="O55" s="33"/>
    </row>
    <row r="56" spans="1:15" x14ac:dyDescent="0.2">
      <c r="A56" s="30"/>
      <c r="B56" s="30"/>
      <c r="C56" s="66"/>
      <c r="D56" s="66"/>
      <c r="E56" s="65" t="s">
        <v>151</v>
      </c>
      <c r="F56" s="66"/>
      <c r="G56" s="66"/>
      <c r="H56" s="66"/>
      <c r="I56" s="66"/>
      <c r="J56" s="66"/>
      <c r="K56" s="66"/>
      <c r="L56" s="67" t="s">
        <v>6</v>
      </c>
      <c r="M56" s="66"/>
      <c r="N56" s="31"/>
      <c r="O56" s="30"/>
    </row>
    <row r="57" spans="1:15" x14ac:dyDescent="0.2">
      <c r="A57" s="30"/>
      <c r="B57" s="30"/>
      <c r="C57" s="68"/>
      <c r="D57" s="66"/>
      <c r="E57" s="65" t="s">
        <v>152</v>
      </c>
      <c r="F57" s="66"/>
      <c r="G57" s="66"/>
      <c r="H57" s="69"/>
      <c r="I57" s="69"/>
      <c r="J57" s="69"/>
      <c r="K57" s="69"/>
      <c r="L57" s="67" t="s">
        <v>6</v>
      </c>
      <c r="M57" s="66"/>
      <c r="N57" s="31"/>
      <c r="O57" s="30"/>
    </row>
    <row r="58" spans="1:15" x14ac:dyDescent="0.2">
      <c r="A58" s="30"/>
      <c r="B58" s="70"/>
      <c r="C58" s="32"/>
      <c r="D58" s="60"/>
      <c r="E58" s="31" t="s">
        <v>153</v>
      </c>
      <c r="F58" s="33"/>
      <c r="G58" s="32"/>
      <c r="H58" s="32"/>
      <c r="I58" s="32"/>
      <c r="J58" s="62"/>
      <c r="K58" s="62"/>
      <c r="L58" s="31" t="s">
        <v>6</v>
      </c>
      <c r="M58" s="32"/>
      <c r="N58" s="31"/>
      <c r="O58" s="30"/>
    </row>
    <row r="59" spans="1:15" x14ac:dyDescent="0.2">
      <c r="A59" s="30"/>
      <c r="B59" s="30"/>
      <c r="C59" s="31"/>
      <c r="D59" s="60"/>
      <c r="E59" s="31"/>
      <c r="F59" s="33"/>
      <c r="G59" s="33"/>
      <c r="H59" s="62"/>
      <c r="I59" s="62"/>
      <c r="J59" s="62"/>
      <c r="K59" s="62"/>
      <c r="L59" s="31"/>
      <c r="M59" s="31"/>
      <c r="N59" s="31"/>
      <c r="O59" s="30"/>
    </row>
    <row r="60" spans="1:15" x14ac:dyDescent="0.2">
      <c r="A60" s="30"/>
      <c r="B60" s="70" t="s">
        <v>121</v>
      </c>
      <c r="C60" s="31"/>
      <c r="D60" s="60"/>
      <c r="E60" s="31"/>
      <c r="F60" s="33"/>
      <c r="G60" s="33"/>
      <c r="H60" s="62"/>
      <c r="I60" s="62"/>
      <c r="J60" s="62"/>
      <c r="K60" s="62"/>
      <c r="L60" s="31"/>
      <c r="M60" s="31"/>
      <c r="N60" s="31"/>
      <c r="O60" s="30"/>
    </row>
    <row r="61" spans="1:15" x14ac:dyDescent="0.2">
      <c r="A61" s="30"/>
      <c r="B61" s="30"/>
      <c r="C61" s="31"/>
      <c r="D61" s="60"/>
      <c r="E61" s="31"/>
      <c r="F61" s="33"/>
      <c r="G61" s="33"/>
      <c r="H61" s="62"/>
      <c r="I61" s="62"/>
      <c r="J61" s="62"/>
      <c r="K61" s="62"/>
      <c r="L61" s="31"/>
      <c r="M61" s="31"/>
      <c r="N61" s="31"/>
      <c r="O61" s="30"/>
    </row>
    <row r="62" spans="1:15" x14ac:dyDescent="0.2">
      <c r="A62" s="30"/>
      <c r="B62" s="30"/>
      <c r="C62" s="31"/>
      <c r="D62" s="60"/>
      <c r="E62" s="31"/>
      <c r="F62" s="33"/>
      <c r="G62" s="33"/>
      <c r="H62" s="62"/>
      <c r="I62" s="62"/>
      <c r="J62" s="62"/>
      <c r="K62" s="62"/>
      <c r="L62" s="31"/>
      <c r="M62" s="31"/>
      <c r="N62" s="31"/>
      <c r="O62" s="30"/>
    </row>
    <row r="63" spans="1:15" ht="15.75" x14ac:dyDescent="0.25">
      <c r="A63" s="30"/>
      <c r="B63" s="30"/>
      <c r="C63" s="150" t="s">
        <v>85</v>
      </c>
      <c r="D63" s="151" t="str">
        <f>D17</f>
        <v>XY</v>
      </c>
      <c r="E63" s="152"/>
      <c r="F63" s="153"/>
      <c r="G63" s="153"/>
      <c r="H63" s="153"/>
      <c r="I63" s="153"/>
      <c r="J63" s="62"/>
      <c r="K63" s="62"/>
      <c r="L63" s="31"/>
      <c r="M63" s="31"/>
      <c r="N63" s="31"/>
      <c r="O63" s="30"/>
    </row>
    <row r="64" spans="1:15" x14ac:dyDescent="0.2">
      <c r="A64" s="30"/>
      <c r="B64" s="30"/>
      <c r="C64" s="31"/>
      <c r="D64" s="60"/>
      <c r="E64" s="31"/>
      <c r="F64" s="33"/>
      <c r="G64" s="33"/>
      <c r="H64" s="62"/>
      <c r="I64" s="62"/>
      <c r="J64" s="62"/>
      <c r="K64" s="62"/>
      <c r="L64" s="31"/>
      <c r="M64" s="31"/>
      <c r="N64" s="31"/>
      <c r="O64" s="30"/>
    </row>
    <row r="65" spans="1:15" x14ac:dyDescent="0.2">
      <c r="A65" s="30"/>
      <c r="B65" s="34" t="s">
        <v>122</v>
      </c>
      <c r="C65" s="37"/>
      <c r="D65" s="60"/>
      <c r="E65" s="31"/>
      <c r="F65" s="33"/>
      <c r="G65" s="33"/>
      <c r="H65" s="61"/>
      <c r="I65" s="61"/>
      <c r="J65" s="61"/>
      <c r="K65" s="61"/>
      <c r="L65" s="31"/>
      <c r="M65" s="31"/>
      <c r="N65" s="31"/>
      <c r="O65" s="30"/>
    </row>
    <row r="66" spans="1:15" ht="13.5" thickBot="1" x14ac:dyDescent="0.25">
      <c r="A66" s="30"/>
      <c r="B66" s="30"/>
      <c r="C66" s="71"/>
      <c r="D66" s="60"/>
      <c r="E66" s="71"/>
      <c r="F66" s="39"/>
      <c r="G66" s="39"/>
      <c r="H66" s="72"/>
      <c r="I66" s="73"/>
      <c r="J66" s="73"/>
      <c r="K66" s="73"/>
      <c r="L66" s="73"/>
      <c r="M66" s="74"/>
      <c r="N66" s="74"/>
      <c r="O66" s="30"/>
    </row>
    <row r="67" spans="1:15" x14ac:dyDescent="0.2">
      <c r="A67" s="30"/>
      <c r="B67" s="171">
        <v>1</v>
      </c>
      <c r="C67" s="556" t="s">
        <v>169</v>
      </c>
      <c r="D67" s="557"/>
      <c r="E67" s="557"/>
      <c r="F67" s="557"/>
      <c r="G67" s="557"/>
      <c r="H67" s="557"/>
      <c r="I67" s="557"/>
      <c r="J67" s="557"/>
      <c r="K67" s="557"/>
      <c r="L67" s="558"/>
      <c r="M67" s="567" t="s">
        <v>208</v>
      </c>
      <c r="N67" s="568"/>
      <c r="O67" s="76"/>
    </row>
    <row r="68" spans="1:15" ht="66" customHeight="1" thickBot="1" x14ac:dyDescent="0.25">
      <c r="A68" s="30"/>
      <c r="B68" s="545" t="s">
        <v>178</v>
      </c>
      <c r="C68" s="599"/>
      <c r="D68" s="599"/>
      <c r="E68" s="599"/>
      <c r="F68" s="599"/>
      <c r="G68" s="599"/>
      <c r="H68" s="599"/>
      <c r="I68" s="599"/>
      <c r="J68" s="599"/>
      <c r="K68" s="599"/>
      <c r="L68" s="600"/>
      <c r="M68" s="543"/>
      <c r="N68" s="544"/>
      <c r="O68" s="76"/>
    </row>
    <row r="69" spans="1:15" ht="5.25" customHeight="1" thickBot="1" x14ac:dyDescent="0.25">
      <c r="A69" s="30"/>
      <c r="B69" s="77"/>
      <c r="C69" s="78"/>
      <c r="D69" s="79"/>
      <c r="E69" s="79"/>
      <c r="F69" s="39"/>
      <c r="G69" s="39"/>
      <c r="H69" s="72"/>
      <c r="I69" s="72"/>
      <c r="J69" s="72"/>
      <c r="K69" s="72"/>
      <c r="L69" s="71"/>
      <c r="M69" s="80"/>
      <c r="N69" s="80"/>
      <c r="O69" s="76"/>
    </row>
    <row r="70" spans="1:15" x14ac:dyDescent="0.2">
      <c r="A70" s="30"/>
      <c r="B70" s="171">
        <v>2</v>
      </c>
      <c r="C70" s="556" t="s">
        <v>142</v>
      </c>
      <c r="D70" s="557"/>
      <c r="E70" s="557"/>
      <c r="F70" s="557"/>
      <c r="G70" s="557"/>
      <c r="H70" s="557"/>
      <c r="I70" s="557"/>
      <c r="J70" s="557"/>
      <c r="K70" s="557"/>
      <c r="L70" s="558"/>
      <c r="M70" s="567" t="s">
        <v>206</v>
      </c>
      <c r="N70" s="568"/>
      <c r="O70" s="76"/>
    </row>
    <row r="71" spans="1:15" ht="15.75" customHeight="1" thickBot="1" x14ac:dyDescent="0.25">
      <c r="A71" s="30"/>
      <c r="B71" s="545" t="s">
        <v>143</v>
      </c>
      <c r="C71" s="601"/>
      <c r="D71" s="601"/>
      <c r="E71" s="601"/>
      <c r="F71" s="601"/>
      <c r="G71" s="601"/>
      <c r="H71" s="601"/>
      <c r="I71" s="601"/>
      <c r="J71" s="601"/>
      <c r="K71" s="601"/>
      <c r="L71" s="602"/>
      <c r="M71" s="543"/>
      <c r="N71" s="544"/>
      <c r="O71" s="76"/>
    </row>
    <row r="72" spans="1:15" ht="5.25" customHeight="1" thickBot="1" x14ac:dyDescent="0.25">
      <c r="A72" s="30"/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3"/>
      <c r="N72" s="83"/>
      <c r="O72" s="76"/>
    </row>
    <row r="73" spans="1:15" ht="25.5" x14ac:dyDescent="0.2">
      <c r="A73" s="30"/>
      <c r="B73" s="171">
        <v>3</v>
      </c>
      <c r="C73" s="577" t="s">
        <v>188</v>
      </c>
      <c r="D73" s="578"/>
      <c r="E73" s="578"/>
      <c r="F73" s="578"/>
      <c r="G73" s="578"/>
      <c r="H73" s="578"/>
      <c r="I73" s="578"/>
      <c r="J73" s="578"/>
      <c r="K73" s="578"/>
      <c r="L73" s="193" t="s">
        <v>190</v>
      </c>
      <c r="M73" s="541" t="s">
        <v>206</v>
      </c>
      <c r="N73" s="579"/>
      <c r="O73" s="76"/>
    </row>
    <row r="74" spans="1:15" ht="27.75" customHeight="1" x14ac:dyDescent="0.2">
      <c r="A74" s="30"/>
      <c r="B74" s="549" t="s">
        <v>239</v>
      </c>
      <c r="C74" s="550"/>
      <c r="D74" s="550"/>
      <c r="E74" s="550"/>
      <c r="F74" s="550"/>
      <c r="G74" s="550"/>
      <c r="H74" s="550"/>
      <c r="I74" s="550"/>
      <c r="J74" s="550"/>
      <c r="K74" s="550"/>
      <c r="L74" s="195">
        <v>1</v>
      </c>
      <c r="M74" s="569"/>
      <c r="N74" s="570"/>
      <c r="O74" s="33"/>
    </row>
    <row r="75" spans="1:15" ht="7.5" customHeight="1" thickBot="1" x14ac:dyDescent="0.25">
      <c r="A75" s="30"/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3"/>
      <c r="N75" s="83"/>
      <c r="O75" s="33"/>
    </row>
    <row r="76" spans="1:15" x14ac:dyDescent="0.2">
      <c r="A76" s="30"/>
      <c r="B76" s="171">
        <v>4</v>
      </c>
      <c r="C76" s="556" t="s">
        <v>341</v>
      </c>
      <c r="D76" s="557"/>
      <c r="E76" s="557"/>
      <c r="F76" s="557"/>
      <c r="G76" s="557"/>
      <c r="H76" s="557"/>
      <c r="I76" s="557"/>
      <c r="J76" s="557"/>
      <c r="K76" s="557"/>
      <c r="L76" s="558"/>
      <c r="M76" s="541" t="s">
        <v>208</v>
      </c>
      <c r="N76" s="579"/>
      <c r="O76" s="33"/>
    </row>
    <row r="77" spans="1:15" ht="15.75" thickBot="1" x14ac:dyDescent="0.25">
      <c r="A77" s="30"/>
      <c r="B77" s="545" t="s">
        <v>155</v>
      </c>
      <c r="C77" s="575"/>
      <c r="D77" s="575"/>
      <c r="E77" s="575"/>
      <c r="F77" s="575"/>
      <c r="G77" s="575"/>
      <c r="H77" s="575"/>
      <c r="I77" s="575"/>
      <c r="J77" s="575"/>
      <c r="K77" s="575"/>
      <c r="L77" s="576"/>
      <c r="M77" s="543"/>
      <c r="N77" s="544"/>
      <c r="O77" s="33"/>
    </row>
    <row r="78" spans="1:15" ht="13.5" thickBot="1" x14ac:dyDescent="0.25">
      <c r="A78" s="30"/>
      <c r="B78" s="31"/>
      <c r="C78" s="84"/>
      <c r="D78" s="85"/>
      <c r="E78" s="86"/>
      <c r="F78" s="85"/>
      <c r="G78" s="61"/>
      <c r="H78" s="61"/>
      <c r="I78" s="71"/>
      <c r="J78" s="71"/>
      <c r="K78" s="71"/>
      <c r="L78" s="71"/>
      <c r="M78" s="80"/>
      <c r="N78" s="80"/>
      <c r="O78" s="33"/>
    </row>
    <row r="79" spans="1:15" x14ac:dyDescent="0.2">
      <c r="A79" s="30"/>
      <c r="B79" s="171">
        <v>5</v>
      </c>
      <c r="C79" s="556" t="s">
        <v>125</v>
      </c>
      <c r="D79" s="557"/>
      <c r="E79" s="557"/>
      <c r="F79" s="557"/>
      <c r="G79" s="557"/>
      <c r="H79" s="557"/>
      <c r="I79" s="557"/>
      <c r="J79" s="557"/>
      <c r="K79" s="557"/>
      <c r="L79" s="558"/>
      <c r="M79" s="567" t="s">
        <v>208</v>
      </c>
      <c r="N79" s="568"/>
      <c r="O79" s="33"/>
    </row>
    <row r="80" spans="1:15" ht="15.75" thickBot="1" x14ac:dyDescent="0.25">
      <c r="A80" s="30"/>
      <c r="B80" s="545" t="s">
        <v>126</v>
      </c>
      <c r="C80" s="575"/>
      <c r="D80" s="575"/>
      <c r="E80" s="575"/>
      <c r="F80" s="575"/>
      <c r="G80" s="575"/>
      <c r="H80" s="575"/>
      <c r="I80" s="575"/>
      <c r="J80" s="575"/>
      <c r="K80" s="575"/>
      <c r="L80" s="576"/>
      <c r="M80" s="543"/>
      <c r="N80" s="544"/>
      <c r="O80" s="33"/>
    </row>
    <row r="81" spans="1:15" ht="13.5" thickBot="1" x14ac:dyDescent="0.25">
      <c r="A81" s="30"/>
      <c r="B81" s="31"/>
      <c r="C81" s="84"/>
      <c r="D81" s="85"/>
      <c r="E81" s="86"/>
      <c r="F81" s="85"/>
      <c r="G81" s="61"/>
      <c r="H81" s="61"/>
      <c r="I81" s="71"/>
      <c r="J81" s="71"/>
      <c r="K81" s="71"/>
      <c r="L81" s="71"/>
      <c r="M81" s="80"/>
      <c r="N81" s="80"/>
      <c r="O81" s="33"/>
    </row>
    <row r="82" spans="1:15" x14ac:dyDescent="0.2">
      <c r="A82" s="30"/>
      <c r="B82" s="171">
        <v>6</v>
      </c>
      <c r="C82" s="556" t="s">
        <v>127</v>
      </c>
      <c r="D82" s="557"/>
      <c r="E82" s="557"/>
      <c r="F82" s="557"/>
      <c r="G82" s="557"/>
      <c r="H82" s="557"/>
      <c r="I82" s="557"/>
      <c r="J82" s="557"/>
      <c r="K82" s="557"/>
      <c r="L82" s="558"/>
      <c r="M82" s="567" t="s">
        <v>206</v>
      </c>
      <c r="N82" s="568"/>
      <c r="O82" s="33"/>
    </row>
    <row r="83" spans="1:15" ht="15.75" thickBot="1" x14ac:dyDescent="0.25">
      <c r="A83" s="30"/>
      <c r="B83" s="545" t="s">
        <v>128</v>
      </c>
      <c r="C83" s="575"/>
      <c r="D83" s="575"/>
      <c r="E83" s="575"/>
      <c r="F83" s="575"/>
      <c r="G83" s="575"/>
      <c r="H83" s="575"/>
      <c r="I83" s="575"/>
      <c r="J83" s="575"/>
      <c r="K83" s="575"/>
      <c r="L83" s="576"/>
      <c r="M83" s="543"/>
      <c r="N83" s="544"/>
      <c r="O83" s="33"/>
    </row>
    <row r="84" spans="1:15" ht="13.5" thickBot="1" x14ac:dyDescent="0.25">
      <c r="A84" s="30"/>
      <c r="B84" s="31"/>
      <c r="C84" s="84"/>
      <c r="D84" s="85"/>
      <c r="E84" s="86"/>
      <c r="F84" s="85"/>
      <c r="G84" s="61"/>
      <c r="H84" s="61"/>
      <c r="I84" s="71"/>
      <c r="J84" s="71"/>
      <c r="K84" s="71"/>
      <c r="L84" s="71"/>
      <c r="M84" s="80"/>
      <c r="N84" s="80"/>
      <c r="O84" s="33"/>
    </row>
    <row r="85" spans="1:15" x14ac:dyDescent="0.2">
      <c r="A85" s="30"/>
      <c r="B85" s="171">
        <v>7</v>
      </c>
      <c r="C85" s="556" t="s">
        <v>129</v>
      </c>
      <c r="D85" s="557"/>
      <c r="E85" s="557"/>
      <c r="F85" s="557"/>
      <c r="G85" s="557"/>
      <c r="H85" s="557"/>
      <c r="I85" s="557"/>
      <c r="J85" s="557"/>
      <c r="K85" s="557"/>
      <c r="L85" s="558"/>
      <c r="M85" s="567" t="s">
        <v>206</v>
      </c>
      <c r="N85" s="568"/>
      <c r="O85" s="30"/>
    </row>
    <row r="86" spans="1:15" ht="15.75" thickBot="1" x14ac:dyDescent="0.25">
      <c r="A86" s="89"/>
      <c r="B86" s="545" t="s">
        <v>342</v>
      </c>
      <c r="C86" s="575"/>
      <c r="D86" s="575"/>
      <c r="E86" s="575"/>
      <c r="F86" s="575"/>
      <c r="G86" s="575"/>
      <c r="H86" s="575"/>
      <c r="I86" s="575"/>
      <c r="J86" s="575"/>
      <c r="K86" s="575"/>
      <c r="L86" s="576"/>
      <c r="M86" s="543"/>
      <c r="N86" s="544"/>
      <c r="O86" s="30"/>
    </row>
    <row r="87" spans="1:15" x14ac:dyDescent="0.2">
      <c r="A87" s="89"/>
      <c r="B87" s="31"/>
      <c r="C87" s="84"/>
      <c r="D87" s="85"/>
      <c r="E87" s="86"/>
      <c r="F87" s="85"/>
      <c r="G87" s="61"/>
      <c r="H87" s="61"/>
      <c r="I87" s="71"/>
      <c r="J87" s="71"/>
      <c r="K87" s="71"/>
      <c r="L87" s="71"/>
      <c r="M87" s="80"/>
      <c r="N87" s="80"/>
      <c r="O87" s="30"/>
    </row>
    <row r="88" spans="1:15" x14ac:dyDescent="0.2">
      <c r="A88" s="89"/>
      <c r="B88" s="31"/>
      <c r="C88" s="84"/>
      <c r="D88" s="85"/>
      <c r="E88" s="86"/>
      <c r="F88" s="85"/>
      <c r="G88" s="61"/>
      <c r="H88" s="61"/>
      <c r="I88" s="71"/>
      <c r="J88" s="71"/>
      <c r="K88" s="71"/>
      <c r="L88" s="71"/>
      <c r="M88" s="71"/>
      <c r="N88" s="71"/>
      <c r="O88" s="30"/>
    </row>
    <row r="89" spans="1:15" x14ac:dyDescent="0.2">
      <c r="A89" s="89"/>
      <c r="B89" s="30"/>
      <c r="C89" s="71"/>
      <c r="D89" s="60"/>
      <c r="E89" s="71"/>
      <c r="F89" s="39"/>
      <c r="G89" s="39"/>
      <c r="H89" s="72"/>
      <c r="I89" s="33"/>
      <c r="J89" s="72"/>
      <c r="K89" s="72"/>
      <c r="L89" s="87" t="s">
        <v>133</v>
      </c>
      <c r="M89" s="88"/>
      <c r="N89" s="31"/>
      <c r="O89" s="30"/>
    </row>
    <row r="90" spans="1:15" x14ac:dyDescent="0.2">
      <c r="A90" s="30"/>
      <c r="B90" s="90" t="s">
        <v>338</v>
      </c>
      <c r="C90" s="76"/>
      <c r="D90" s="76"/>
      <c r="E90" s="30"/>
      <c r="F90" s="76"/>
      <c r="G90" s="30"/>
      <c r="H90" s="76"/>
      <c r="I90" s="76"/>
      <c r="J90" s="76"/>
      <c r="K90" s="76"/>
      <c r="L90" s="30"/>
      <c r="M90" s="30"/>
      <c r="N90" s="30"/>
      <c r="O90" s="30"/>
    </row>
    <row r="91" spans="1:15" x14ac:dyDescent="0.2">
      <c r="A91" s="30"/>
      <c r="B91" s="90"/>
      <c r="C91" s="91" t="s">
        <v>79</v>
      </c>
      <c r="D91" s="92"/>
      <c r="E91" s="93"/>
      <c r="F91" s="34" t="s">
        <v>134</v>
      </c>
      <c r="G91" s="553"/>
      <c r="H91" s="553"/>
      <c r="I91" s="90" t="s">
        <v>135</v>
      </c>
      <c r="J91" s="93"/>
      <c r="K91" s="92"/>
      <c r="L91" s="93"/>
      <c r="M91" s="92"/>
      <c r="N91" s="92"/>
      <c r="O91" s="30"/>
    </row>
    <row r="92" spans="1:15" x14ac:dyDescent="0.2">
      <c r="A92" s="89"/>
      <c r="B92" s="90"/>
      <c r="C92" s="76"/>
      <c r="D92" s="76"/>
      <c r="E92" s="90"/>
      <c r="F92" s="76"/>
      <c r="G92" s="30"/>
      <c r="H92" s="76"/>
      <c r="I92" s="76"/>
      <c r="J92" s="34"/>
      <c r="K92" s="30"/>
      <c r="L92" s="34"/>
      <c r="M92" s="30"/>
      <c r="N92" s="30"/>
      <c r="O92" s="30"/>
    </row>
    <row r="93" spans="1:15" x14ac:dyDescent="0.2">
      <c r="A93" s="33"/>
      <c r="B93" s="90" t="s">
        <v>136</v>
      </c>
      <c r="C93" s="76"/>
      <c r="D93" s="76"/>
      <c r="E93" s="91"/>
      <c r="F93" s="76"/>
      <c r="G93" s="30"/>
      <c r="H93" s="76"/>
      <c r="I93" s="76"/>
      <c r="J93" s="34"/>
      <c r="K93" s="30"/>
      <c r="L93" s="34"/>
      <c r="M93" s="30"/>
      <c r="N93" s="30"/>
      <c r="O93" s="30"/>
    </row>
    <row r="94" spans="1:15" x14ac:dyDescent="0.2">
      <c r="A94" s="33"/>
      <c r="B94" s="30"/>
      <c r="C94" s="91" t="s">
        <v>79</v>
      </c>
      <c r="D94" s="92"/>
      <c r="E94" s="93"/>
      <c r="F94" s="34" t="s">
        <v>134</v>
      </c>
      <c r="G94" s="553"/>
      <c r="H94" s="553"/>
      <c r="I94" s="90" t="s">
        <v>135</v>
      </c>
      <c r="J94" s="94"/>
      <c r="K94" s="94"/>
      <c r="L94" s="94"/>
      <c r="M94" s="94"/>
      <c r="N94" s="94"/>
      <c r="O94" s="30"/>
    </row>
    <row r="95" spans="1:15" x14ac:dyDescent="0.2">
      <c r="A95" s="33"/>
      <c r="B95" s="30"/>
      <c r="C95" s="91"/>
      <c r="D95" s="76"/>
      <c r="E95" s="90"/>
      <c r="F95" s="34"/>
      <c r="G95" s="95"/>
      <c r="H95" s="95"/>
      <c r="I95" s="90"/>
      <c r="J95" s="71"/>
      <c r="K95" s="71"/>
      <c r="L95" s="71"/>
      <c r="M95" s="71"/>
      <c r="N95" s="71"/>
      <c r="O95" s="30"/>
    </row>
    <row r="96" spans="1:15" x14ac:dyDescent="0.2">
      <c r="B96" s="90" t="s">
        <v>137</v>
      </c>
      <c r="C96" s="76"/>
      <c r="D96" s="96"/>
      <c r="E96" s="97"/>
      <c r="F96" s="98"/>
      <c r="G96" s="98"/>
      <c r="H96" s="98"/>
      <c r="I96" s="98"/>
      <c r="J96" s="33"/>
      <c r="K96" s="33"/>
      <c r="L96" s="33"/>
      <c r="M96" s="33"/>
      <c r="N96" s="33"/>
    </row>
    <row r="97" spans="2:14" x14ac:dyDescent="0.2">
      <c r="B97" s="30"/>
      <c r="C97" s="91" t="s">
        <v>79</v>
      </c>
      <c r="D97" s="29"/>
      <c r="E97" s="29"/>
      <c r="F97" s="34" t="s">
        <v>134</v>
      </c>
      <c r="G97" s="553"/>
      <c r="H97" s="553"/>
      <c r="I97" s="90" t="s">
        <v>135</v>
      </c>
      <c r="J97" s="94"/>
      <c r="K97" s="94"/>
      <c r="L97" s="94"/>
      <c r="M97" s="94"/>
      <c r="N97" s="94"/>
    </row>
    <row r="98" spans="2:14" x14ac:dyDescent="0.2">
      <c r="B98" s="30"/>
      <c r="C98" s="33"/>
      <c r="D98" s="33"/>
      <c r="E98" s="33"/>
      <c r="F98" s="99" t="s">
        <v>80</v>
      </c>
      <c r="G98" s="573"/>
      <c r="H98" s="574"/>
      <c r="I98" s="99" t="s">
        <v>81</v>
      </c>
      <c r="J98" s="101"/>
      <c r="K98" s="100"/>
      <c r="L98" s="102"/>
      <c r="M98" s="100"/>
      <c r="N98" s="100"/>
    </row>
    <row r="99" spans="2:14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</sheetData>
  <mergeCells count="44">
    <mergeCell ref="A1:M1"/>
    <mergeCell ref="A2:M2"/>
    <mergeCell ref="A3:M3"/>
    <mergeCell ref="C67:L67"/>
    <mergeCell ref="M67:N67"/>
    <mergeCell ref="H5:I5"/>
    <mergeCell ref="G8:H8"/>
    <mergeCell ref="H10:I10"/>
    <mergeCell ref="G14:H14"/>
    <mergeCell ref="C19:D19"/>
    <mergeCell ref="H19:I19"/>
    <mergeCell ref="J19:K19"/>
    <mergeCell ref="L19:M19"/>
    <mergeCell ref="K10:L10"/>
    <mergeCell ref="B68:L68"/>
    <mergeCell ref="M68:N68"/>
    <mergeCell ref="C70:L70"/>
    <mergeCell ref="M70:N70"/>
    <mergeCell ref="B71:L71"/>
    <mergeCell ref="M71:N71"/>
    <mergeCell ref="G97:H97"/>
    <mergeCell ref="G98:H98"/>
    <mergeCell ref="B86:L86"/>
    <mergeCell ref="M86:N86"/>
    <mergeCell ref="C82:L82"/>
    <mergeCell ref="M82:N82"/>
    <mergeCell ref="B83:L83"/>
    <mergeCell ref="M83:N83"/>
    <mergeCell ref="C85:L85"/>
    <mergeCell ref="M85:N85"/>
    <mergeCell ref="G94:H94"/>
    <mergeCell ref="C73:K73"/>
    <mergeCell ref="M73:N73"/>
    <mergeCell ref="B74:K74"/>
    <mergeCell ref="M74:N74"/>
    <mergeCell ref="G91:H91"/>
    <mergeCell ref="C76:L76"/>
    <mergeCell ref="M76:N76"/>
    <mergeCell ref="B77:L77"/>
    <mergeCell ref="M77:N77"/>
    <mergeCell ref="C79:L79"/>
    <mergeCell ref="M79:N79"/>
    <mergeCell ref="B80:L80"/>
    <mergeCell ref="M80:N80"/>
  </mergeCells>
  <conditionalFormatting sqref="D21:G50 L21:M50">
    <cfRule type="expression" dxfId="0" priority="1" stopIfTrue="1">
      <formula>#REF!=1</formula>
    </cfRule>
  </conditionalFormatting>
  <pageMargins left="0.86614173228346458" right="0.31496062992125984" top="0.98425196850393704" bottom="0.78740157480314965" header="0.4724409448818898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příloha č.2 obsah</vt:lpstr>
      <vt:lpstr>A - Seznam nem.OLC </vt:lpstr>
      <vt:lpstr>B - Reakční doba</vt:lpstr>
      <vt:lpstr>C - Zajištění úklidu</vt:lpstr>
      <vt:lpstr>D - Zimní údržba</vt:lpstr>
      <vt:lpstr>E - Sazby a jednotkové ceny</vt:lpstr>
      <vt:lpstr>F - Formulář pro cenu</vt:lpstr>
      <vt:lpstr>G - Vzor protokolu úklid</vt:lpstr>
      <vt:lpstr>H - Vzor protokolu zima</vt:lpstr>
      <vt:lpstr>'A - Seznam nem.OLC '!Excel_BuiltIn__FilterDatabase_1_1</vt:lpstr>
      <vt:lpstr>'A - Seznam nem.OLC '!Excel_BuiltIn__FilterDatabase_1_1_1</vt:lpstr>
      <vt:lpstr>'A - Seznam nem.OLC '!Excel_BuiltIn__FilterDatabase_1_1_1_1</vt:lpstr>
      <vt:lpstr>'A - Seznam nem.OLC '!Excel_BuiltIn__FilterDatabase_1_2</vt:lpstr>
      <vt:lpstr>'A - Seznam nem.OLC '!Názvy_tisku</vt:lpstr>
      <vt:lpstr>'B - Reakční doba'!Oblast_tisku</vt:lpstr>
      <vt:lpstr>'C - Zajištění úklidu'!Oblast_tisku</vt:lpstr>
      <vt:lpstr>'D - Zimní údržba'!Oblast_tisku</vt:lpstr>
      <vt:lpstr>'E - Sazby a jednotkové ceny'!Oblast_tisku</vt:lpstr>
      <vt:lpstr>'F - Formulář pro cenu'!Oblast_tisku</vt:lpstr>
      <vt:lpstr>'G - Vzor protokolu úklid'!Oblast_tisku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Klímová Stanislava, Ing.</dc:creator>
  <cp:lastModifiedBy>Kotková Martina</cp:lastModifiedBy>
  <cp:lastPrinted>2016-09-14T12:39:58Z</cp:lastPrinted>
  <dcterms:created xsi:type="dcterms:W3CDTF">2012-03-07T11:29:46Z</dcterms:created>
  <dcterms:modified xsi:type="dcterms:W3CDTF">2016-09-15T13:21:48Z</dcterms:modified>
</cp:coreProperties>
</file>